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OM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<sst xmlns="http://schemas.openxmlformats.org/spreadsheetml/2006/main" count="805" uniqueCount="501">
  <si>
    <t xml:space="preserve">Item</t>
  </si>
  <si>
    <t xml:space="preserve">Part Number</t>
  </si>
  <si>
    <t xml:space="preserve">Descr_assy</t>
  </si>
  <si>
    <t xml:space="preserve">Descr_part</t>
  </si>
  <si>
    <t xml:space="preserve">QTY</t>
  </si>
  <si>
    <t xml:space="preserve">material_dim</t>
  </si>
  <si>
    <t xml:space="preserve">Thickness</t>
  </si>
  <si>
    <t xml:space="preserve">Mass</t>
  </si>
  <si>
    <t xml:space="preserve">Weight</t>
  </si>
  <si>
    <t xml:space="preserve">Dimension</t>
  </si>
  <si>
    <t xml:space="preserve">Preliminary vnt., m2, </t>
  </si>
  <si>
    <t xml:space="preserve">12</t>
  </si>
  <si>
    <t xml:space="preserve">2586-06-02-08</t>
  </si>
  <si>
    <t xml:space="preserve">Ladder rung profile </t>
  </si>
  <si>
    <t xml:space="preserve">0,631 kg</t>
  </si>
  <si>
    <t xml:space="preserve">34</t>
  </si>
  <si>
    <t xml:space="preserve">HILTI HAS-U 8.8 M16x190</t>
  </si>
  <si>
    <t xml:space="preserve">EN10025-S235JRG2 xx</t>
  </si>
  <si>
    <t xml:space="preserve">0,300 kg</t>
  </si>
  <si>
    <t xml:space="preserve">299,883868341054</t>
  </si>
  <si>
    <t xml:space="preserve">xx</t>
  </si>
  <si>
    <t xml:space="preserve">37</t>
  </si>
  <si>
    <t xml:space="preserve">HSA M16X137</t>
  </si>
  <si>
    <t xml:space="preserve">0,216 kg</t>
  </si>
  <si>
    <t xml:space="preserve">(N/A)</t>
  </si>
  <si>
    <t xml:space="preserve">65</t>
  </si>
  <si>
    <t xml:space="preserve">ISO 7089 - 12 - 140 HV HOT DIP GALVANIZED</t>
  </si>
  <si>
    <t xml:space="preserve">Washer</t>
  </si>
  <si>
    <t xml:space="preserve">0,006 kg</t>
  </si>
  <si>
    <t xml:space="preserve">66</t>
  </si>
  <si>
    <t xml:space="preserve">ISO 4017 M12x40 HOT DIP GALVANIZED</t>
  </si>
  <si>
    <t xml:space="preserve">Hex Bolt</t>
  </si>
  <si>
    <t xml:space="preserve">FZV xx</t>
  </si>
  <si>
    <t xml:space="preserve">0,052 kg</t>
  </si>
  <si>
    <t xml:space="preserve">51,523985435002</t>
  </si>
  <si>
    <t xml:space="preserve">67</t>
  </si>
  <si>
    <t xml:space="preserve">ISO 4032 - M12 HOT DIP GALVANIZED</t>
  </si>
  <si>
    <t xml:space="preserve">Hex Nut</t>
  </si>
  <si>
    <t xml:space="preserve">0,016 kg</t>
  </si>
  <si>
    <t xml:space="preserve">68</t>
  </si>
  <si>
    <t xml:space="preserve">2586-03-00-01</t>
  </si>
  <si>
    <t xml:space="preserve">Grille</t>
  </si>
  <si>
    <t xml:space="preserve">Groteles 30x3 30x3</t>
  </si>
  <si>
    <t xml:space="preserve">56,600 kg</t>
  </si>
  <si>
    <t xml:space="preserve">30x3</t>
  </si>
  <si>
    <t xml:space="preserve">2,34 m2</t>
  </si>
  <si>
    <t xml:space="preserve">69</t>
  </si>
  <si>
    <t xml:space="preserve">2586-03-00-02</t>
  </si>
  <si>
    <t xml:space="preserve">62,887 kg</t>
  </si>
  <si>
    <t xml:space="preserve">15,6 m2</t>
  </si>
  <si>
    <t xml:space="preserve">70</t>
  </si>
  <si>
    <t xml:space="preserve">2586-03-00-03</t>
  </si>
  <si>
    <t xml:space="preserve">61,677 kg</t>
  </si>
  <si>
    <t xml:space="preserve">61677,436500000025</t>
  </si>
  <si>
    <t xml:space="preserve">2,55 m2</t>
  </si>
  <si>
    <t xml:space="preserve">71</t>
  </si>
  <si>
    <t xml:space="preserve">2586-03-00-04</t>
  </si>
  <si>
    <t xml:space="preserve">50,192 kg</t>
  </si>
  <si>
    <t xml:space="preserve">2,07 m2</t>
  </si>
  <si>
    <t xml:space="preserve">72</t>
  </si>
  <si>
    <t xml:space="preserve">2586-03-00-05</t>
  </si>
  <si>
    <t xml:space="preserve">19,180 kg</t>
  </si>
  <si>
    <t xml:space="preserve">0,793 m2</t>
  </si>
  <si>
    <t xml:space="preserve">97</t>
  </si>
  <si>
    <t xml:space="preserve">ISO 4017 M12x50 HOT DIP GALVANIZED</t>
  </si>
  <si>
    <t xml:space="preserve">0,060 kg</t>
  </si>
  <si>
    <t xml:space="preserve">110</t>
  </si>
  <si>
    <t xml:space="preserve">ISO 4017 M12x45 HOT DIP GALVANIZED</t>
  </si>
  <si>
    <t xml:space="preserve">0,056 kg</t>
  </si>
  <si>
    <t xml:space="preserve">Klammerdurk</t>
  </si>
  <si>
    <t xml:space="preserve">4st clip/m2</t>
  </si>
  <si>
    <t xml:space="preserve">29</t>
  </si>
  <si>
    <t xml:space="preserve">2586-03-02-02</t>
  </si>
  <si>
    <t xml:space="preserve">Plate</t>
  </si>
  <si>
    <t xml:space="preserve">EN10025-S235JRG2 T=12</t>
  </si>
  <si>
    <t xml:space="preserve">7,300 kg</t>
  </si>
  <si>
    <t xml:space="preserve">7299,753909917207</t>
  </si>
  <si>
    <t xml:space="preserve">T=12</t>
  </si>
  <si>
    <t xml:space="preserve">32</t>
  </si>
  <si>
    <t xml:space="preserve">2586-03-03-02</t>
  </si>
  <si>
    <t xml:space="preserve">2,595 kg</t>
  </si>
  <si>
    <t xml:space="preserve">2594,836954958604</t>
  </si>
  <si>
    <t xml:space="preserve">Total</t>
  </si>
  <si>
    <t xml:space="preserve">m2</t>
  </si>
  <si>
    <t xml:space="preserve">3</t>
  </si>
  <si>
    <t xml:space="preserve">2586-02-06-04-05</t>
  </si>
  <si>
    <t xml:space="preserve">Railing bracket</t>
  </si>
  <si>
    <t xml:space="preserve">EN10025-S235JRG2 T=10</t>
  </si>
  <si>
    <t xml:space="preserve">10</t>
  </si>
  <si>
    <t xml:space="preserve">0,907 kg</t>
  </si>
  <si>
    <t xml:space="preserve">T=10</t>
  </si>
  <si>
    <t xml:space="preserve">24</t>
  </si>
  <si>
    <t xml:space="preserve">2586-02-06-07</t>
  </si>
  <si>
    <t xml:space="preserve">0,806 kg</t>
  </si>
  <si>
    <t xml:space="preserve">806,122061061153</t>
  </si>
  <si>
    <t xml:space="preserve">30</t>
  </si>
  <si>
    <t xml:space="preserve">2586-03-02-03</t>
  </si>
  <si>
    <t xml:space="preserve">1,539 kg</t>
  </si>
  <si>
    <t xml:space="preserve">1538,6</t>
  </si>
  <si>
    <t xml:space="preserve">33</t>
  </si>
  <si>
    <t xml:space="preserve">2586-03-03-03</t>
  </si>
  <si>
    <t xml:space="preserve">0,816 kg</t>
  </si>
  <si>
    <t xml:space="preserve">816,4</t>
  </si>
  <si>
    <t xml:space="preserve">38</t>
  </si>
  <si>
    <t xml:space="preserve">2586-01-05-02</t>
  </si>
  <si>
    <t xml:space="preserve">0,570 kg</t>
  </si>
  <si>
    <t xml:space="preserve">569,915119080209</t>
  </si>
  <si>
    <t xml:space="preserve">84</t>
  </si>
  <si>
    <t xml:space="preserve">2586-02-06-10-07</t>
  </si>
  <si>
    <t xml:space="preserve">0,721 kg</t>
  </si>
  <si>
    <t xml:space="preserve">721,139939689749</t>
  </si>
  <si>
    <t xml:space="preserve">113</t>
  </si>
  <si>
    <t xml:space="preserve">2586-01-03-01</t>
  </si>
  <si>
    <t xml:space="preserve">3,122 kg</t>
  </si>
  <si>
    <t xml:space="preserve">3122,182064566083</t>
  </si>
  <si>
    <t xml:space="preserve">114</t>
  </si>
  <si>
    <t xml:space="preserve">2586-01-03-02</t>
  </si>
  <si>
    <t xml:space="preserve">0,432 kg</t>
  </si>
  <si>
    <t xml:space="preserve">431,75</t>
  </si>
  <si>
    <t xml:space="preserve">115</t>
  </si>
  <si>
    <t xml:space="preserve">2586-01-03-03</t>
  </si>
  <si>
    <t xml:space="preserve">1,021 kg</t>
  </si>
  <si>
    <t xml:space="preserve">1020,5</t>
  </si>
  <si>
    <t xml:space="preserve">116</t>
  </si>
  <si>
    <t xml:space="preserve">2586-03-15-01</t>
  </si>
  <si>
    <t xml:space="preserve">0,552 kg</t>
  </si>
  <si>
    <t xml:space="preserve">552,097183646292</t>
  </si>
  <si>
    <t xml:space="preserve">6</t>
  </si>
  <si>
    <t xml:space="preserve">2586-03-15-02</t>
  </si>
  <si>
    <t xml:space="preserve">2,476 kg</t>
  </si>
  <si>
    <t xml:space="preserve">2476,364129132169</t>
  </si>
  <si>
    <t xml:space="preserve">4</t>
  </si>
  <si>
    <t xml:space="preserve">2586-02-06-05-06</t>
  </si>
  <si>
    <t xml:space="preserve">EN10025-S235JRG2 T=5</t>
  </si>
  <si>
    <t xml:space="preserve">5</t>
  </si>
  <si>
    <t xml:space="preserve">24,954 kg</t>
  </si>
  <si>
    <t xml:space="preserve">24953,776249999984</t>
  </si>
  <si>
    <t xml:space="preserve">T=5</t>
  </si>
  <si>
    <t xml:space="preserve">9</t>
  </si>
  <si>
    <t xml:space="preserve">2586-02-06-06-06</t>
  </si>
  <si>
    <t xml:space="preserve">9,912 kg</t>
  </si>
  <si>
    <t xml:space="preserve">9911,606249999981</t>
  </si>
  <si>
    <t xml:space="preserve">2586-06-02-03</t>
  </si>
  <si>
    <t xml:space="preserve">3,563 kg</t>
  </si>
  <si>
    <t xml:space="preserve">3562,969480256554</t>
  </si>
  <si>
    <t xml:space="preserve">11</t>
  </si>
  <si>
    <t xml:space="preserve">2586-06-02-04</t>
  </si>
  <si>
    <t xml:space="preserve">10,252 kg</t>
  </si>
  <si>
    <t xml:space="preserve">10252,099999999837</t>
  </si>
  <si>
    <t xml:space="preserve">17</t>
  </si>
  <si>
    <t xml:space="preserve">2586-06-02-14</t>
  </si>
  <si>
    <t xml:space="preserve">1,755 kg</t>
  </si>
  <si>
    <t xml:space="preserve">19</t>
  </si>
  <si>
    <t xml:space="preserve">2586-02-06-07-06</t>
  </si>
  <si>
    <t xml:space="preserve">19,489 kg</t>
  </si>
  <si>
    <t xml:space="preserve">19488,998749999973</t>
  </si>
  <si>
    <t xml:space="preserve">27</t>
  </si>
  <si>
    <t xml:space="preserve">2586-02-06-08-06</t>
  </si>
  <si>
    <t xml:space="preserve">5,327 kg</t>
  </si>
  <si>
    <t xml:space="preserve">5327,270227499962</t>
  </si>
  <si>
    <t xml:space="preserve">80</t>
  </si>
  <si>
    <t xml:space="preserve">2586-02-06-09-06</t>
  </si>
  <si>
    <t xml:space="preserve">3,137 kg</t>
  </si>
  <si>
    <t xml:space="preserve">3137,016999999967</t>
  </si>
  <si>
    <t xml:space="preserve">88</t>
  </si>
  <si>
    <t xml:space="preserve">2586-02-06-10-06</t>
  </si>
  <si>
    <t xml:space="preserve">1,619 kg</t>
  </si>
  <si>
    <t xml:space="preserve">1619,023249999984</t>
  </si>
  <si>
    <t xml:space="preserve">64</t>
  </si>
  <si>
    <t xml:space="preserve">2586-22-09-01</t>
  </si>
  <si>
    <t xml:space="preserve">EN10025-S235JRG2 T=4</t>
  </si>
  <si>
    <t xml:space="preserve">0,267 kg</t>
  </si>
  <si>
    <t xml:space="preserve">266,713824424461</t>
  </si>
  <si>
    <t xml:space="preserve">T=4</t>
  </si>
  <si>
    <t xml:space="preserve">90</t>
  </si>
  <si>
    <t xml:space="preserve">2586-02-06-10-09</t>
  </si>
  <si>
    <t xml:space="preserve">EN10025-S235JRG2 T=3</t>
  </si>
  <si>
    <t xml:space="preserve">0,029 kg</t>
  </si>
  <si>
    <t xml:space="preserve">28,712647318539</t>
  </si>
  <si>
    <t xml:space="preserve">T=3</t>
  </si>
  <si>
    <t xml:space="preserve">98</t>
  </si>
  <si>
    <t xml:space="preserve">2522-11-19-01</t>
  </si>
  <si>
    <t xml:space="preserve">216,083015592294</t>
  </si>
  <si>
    <t xml:space="preserve">1</t>
  </si>
  <si>
    <t xml:space="preserve">2586-02-06-05-02</t>
  </si>
  <si>
    <t xml:space="preserve">Round tube</t>
  </si>
  <si>
    <t xml:space="preserve">EN10025-S235JRG2 Ø42.4 t=3 L=7091,9</t>
  </si>
  <si>
    <t xml:space="preserve">20,672 kg</t>
  </si>
  <si>
    <t xml:space="preserve">20672,215950796886</t>
  </si>
  <si>
    <t xml:space="preserve">Ø42.4 t=3 L=7091,9</t>
  </si>
  <si>
    <t xml:space="preserve">2</t>
  </si>
  <si>
    <t xml:space="preserve">2586-02-06-05-04</t>
  </si>
  <si>
    <t xml:space="preserve">EN10025-S235JRG2 Ø42.4 t=3 L=1188</t>
  </si>
  <si>
    <t xml:space="preserve">3,373 kg</t>
  </si>
  <si>
    <t xml:space="preserve">3373,435502155445</t>
  </si>
  <si>
    <t xml:space="preserve">Ø42.4 t=3 L=1188</t>
  </si>
  <si>
    <t xml:space="preserve">2586-02-06-05-03</t>
  </si>
  <si>
    <t xml:space="preserve">Tube</t>
  </si>
  <si>
    <t xml:space="preserve">EN10025-S235JRG2 Ø42,4x3 L=1250</t>
  </si>
  <si>
    <t xml:space="preserve">3,600 kg</t>
  </si>
  <si>
    <t xml:space="preserve">3599,539645888517</t>
  </si>
  <si>
    <t xml:space="preserve">Ø42,4x3 L=1250</t>
  </si>
  <si>
    <t xml:space="preserve">2586-02-06-06-04</t>
  </si>
  <si>
    <t xml:space="preserve">EN10025-S235JRG2 Ø42.4 t=3 L=926</t>
  </si>
  <si>
    <t xml:space="preserve">2,612 kg</t>
  </si>
  <si>
    <t xml:space="preserve">2611,536953691626</t>
  </si>
  <si>
    <t xml:space="preserve">Ø42.4 t=3 L=926</t>
  </si>
  <si>
    <t xml:space="preserve">7</t>
  </si>
  <si>
    <t xml:space="preserve">2586-02-06-06-03</t>
  </si>
  <si>
    <t xml:space="preserve">EN10025-S235JRG2 Ø42,4x3 L=1110</t>
  </si>
  <si>
    <t xml:space="preserve">3,191 kg</t>
  </si>
  <si>
    <t xml:space="preserve">3191,438018636697</t>
  </si>
  <si>
    <t xml:space="preserve">Ø42,4x3 L=1110</t>
  </si>
  <si>
    <t xml:space="preserve">8</t>
  </si>
  <si>
    <t xml:space="preserve">2586-02-06-06-02</t>
  </si>
  <si>
    <t xml:space="preserve">EN10025-S235JRG2 Ø42.4 t=3 L=3852.9</t>
  </si>
  <si>
    <t xml:space="preserve">11,408 kg</t>
  </si>
  <si>
    <t xml:space="preserve">11408,379079901697</t>
  </si>
  <si>
    <t xml:space="preserve">Ø42.4 t=3 L=3852.9</t>
  </si>
  <si>
    <t xml:space="preserve">18</t>
  </si>
  <si>
    <t xml:space="preserve">2586-02-06-07-02</t>
  </si>
  <si>
    <t xml:space="preserve">EN10025-S235JRG2 Ø42.4 t=3 L=6020,9</t>
  </si>
  <si>
    <t xml:space="preserve">17,550 kg</t>
  </si>
  <si>
    <t xml:space="preserve">17550,262115450983</t>
  </si>
  <si>
    <t xml:space="preserve">Ø42.4 t=3 L=6020,9</t>
  </si>
  <si>
    <t xml:space="preserve">20</t>
  </si>
  <si>
    <t xml:space="preserve">2586-02-06-07-04</t>
  </si>
  <si>
    <t xml:space="preserve">EN10025-S235JRG2 Ø42.4 t=3 L=1227</t>
  </si>
  <si>
    <t xml:space="preserve">3,487 kg</t>
  </si>
  <si>
    <t xml:space="preserve">3486,754702811764</t>
  </si>
  <si>
    <t xml:space="preserve">Ø42.4 t=3 L=1227</t>
  </si>
  <si>
    <t xml:space="preserve">25</t>
  </si>
  <si>
    <t xml:space="preserve">2586-02-06-08-04</t>
  </si>
  <si>
    <t xml:space="preserve">EN10025-S235JRG2 Ø42.4 t=3 L=955</t>
  </si>
  <si>
    <t xml:space="preserve">2,695 kg</t>
  </si>
  <si>
    <t xml:space="preserve">2695,342150318515</t>
  </si>
  <si>
    <t xml:space="preserve">Ø42.4 t=3 L=955</t>
  </si>
  <si>
    <t xml:space="preserve">26</t>
  </si>
  <si>
    <t xml:space="preserve">2586-02-06-08-02</t>
  </si>
  <si>
    <t xml:space="preserve">EN10025-S235JRG2 Ø42.4 t=3 L=3016,19</t>
  </si>
  <si>
    <t xml:space="preserve">8,792 kg</t>
  </si>
  <si>
    <t xml:space="preserve">8792,175935903031</t>
  </si>
  <si>
    <t xml:space="preserve">Ø42.4 t=3 L=3016,19</t>
  </si>
  <si>
    <t xml:space="preserve">78</t>
  </si>
  <si>
    <t xml:space="preserve">2586-02-06-09-02</t>
  </si>
  <si>
    <t xml:space="preserve">EN10025-S235JRG2 Ø42.4 t=3 L=2624,19</t>
  </si>
  <si>
    <t xml:space="preserve">7,648 kg</t>
  </si>
  <si>
    <t xml:space="preserve">7648,042527524698</t>
  </si>
  <si>
    <t xml:space="preserve">Ø42.4 t=3 L=2624,19</t>
  </si>
  <si>
    <t xml:space="preserve">79</t>
  </si>
  <si>
    <t xml:space="preserve">2586-02-06-09-04</t>
  </si>
  <si>
    <t xml:space="preserve">EN10025-S235JRG2 Ø42.4 t=3 L=563</t>
  </si>
  <si>
    <t xml:space="preserve">1,551 kg</t>
  </si>
  <si>
    <t xml:space="preserve">1551,330520588382</t>
  </si>
  <si>
    <t xml:space="preserve">Ø42.4 t=3 L=563</t>
  </si>
  <si>
    <t xml:space="preserve">81</t>
  </si>
  <si>
    <t xml:space="preserve">2586-02-06-10-02</t>
  </si>
  <si>
    <t xml:space="preserve">EN10025-S235JRG2 Ø42.4 t=3 L=1564.6</t>
  </si>
  <si>
    <t xml:space="preserve">4,515 kg</t>
  </si>
  <si>
    <t xml:space="preserve">4515,424573949334</t>
  </si>
  <si>
    <t xml:space="preserve">Ø42.4 t=3 L=1564.6</t>
  </si>
  <si>
    <t xml:space="preserve">82</t>
  </si>
  <si>
    <t xml:space="preserve">2586-02-06-10-03</t>
  </si>
  <si>
    <t xml:space="preserve">EN10025-S235JRG2 Ø42.4 t=3 L=1135</t>
  </si>
  <si>
    <t xml:space="preserve">3,309 kg</t>
  </si>
  <si>
    <t xml:space="preserve">3308,513168177022</t>
  </si>
  <si>
    <t xml:space="preserve">Ø42.4 t=3 L=1135</t>
  </si>
  <si>
    <t xml:space="preserve">83</t>
  </si>
  <si>
    <t xml:space="preserve">2586-02-06-10-04</t>
  </si>
  <si>
    <t xml:space="preserve">EN10025-S235JRG2 Ø42.4 t=3 L=1236,59</t>
  </si>
  <si>
    <t xml:space="preserve">3,561 kg</t>
  </si>
  <si>
    <t xml:space="preserve">3560,72517504781</t>
  </si>
  <si>
    <t xml:space="preserve">Ø42.4 t=3 L=1236,59</t>
  </si>
  <si>
    <t xml:space="preserve">87</t>
  </si>
  <si>
    <t xml:space="preserve">2586-02-06-10-05</t>
  </si>
  <si>
    <t xml:space="preserve">EN10025-S235JRG2 Ø42,4x3 L=533,6</t>
  </si>
  <si>
    <t xml:space="preserve">1,467 kg</t>
  </si>
  <si>
    <t xml:space="preserve">1467,081983577151</t>
  </si>
  <si>
    <t xml:space="preserve">Ø42,4x3 L=533,6</t>
  </si>
  <si>
    <t xml:space="preserve">89</t>
  </si>
  <si>
    <t xml:space="preserve">2586-02-06-10-08</t>
  </si>
  <si>
    <t xml:space="preserve">EN10025-S235JRG2 Ø42.4 t=3 L=236</t>
  </si>
  <si>
    <t xml:space="preserve">0,600 kg</t>
  </si>
  <si>
    <t xml:space="preserve">599,817631990927</t>
  </si>
  <si>
    <t xml:space="preserve">Ø42.4 t=3 L=236</t>
  </si>
  <si>
    <t xml:space="preserve">mm</t>
  </si>
  <si>
    <t xml:space="preserve">28</t>
  </si>
  <si>
    <t xml:space="preserve">EN10210-S355J2H VKR  VKR140x140x5 L=6388</t>
  </si>
  <si>
    <t xml:space="preserve">Square Tube</t>
  </si>
  <si>
    <t xml:space="preserve">EN10210-S355J2H VKR  VKR140x140x5 L=6228</t>
  </si>
  <si>
    <t xml:space="preserve">129,904 kg</t>
  </si>
  <si>
    <t xml:space="preserve">140x140x5 L=6228</t>
  </si>
  <si>
    <t xml:space="preserve">13</t>
  </si>
  <si>
    <t xml:space="preserve">2586-06-02-09</t>
  </si>
  <si>
    <t xml:space="preserve">Rectangular Tube</t>
  </si>
  <si>
    <t xml:space="preserve">EN10210-S355J2H VKR 50x50x3 L=7746</t>
  </si>
  <si>
    <t xml:space="preserve">33,247 kg</t>
  </si>
  <si>
    <t xml:space="preserve">50x50x3 L=7746</t>
  </si>
  <si>
    <t xml:space="preserve">14</t>
  </si>
  <si>
    <t xml:space="preserve">2586-06-02-16</t>
  </si>
  <si>
    <t xml:space="preserve">EN10210-S355J2H VKR 50x50x3 L=210</t>
  </si>
  <si>
    <t xml:space="preserve">0,689 kg</t>
  </si>
  <si>
    <t xml:space="preserve">50x50x3 L=210</t>
  </si>
  <si>
    <t xml:space="preserve">15</t>
  </si>
  <si>
    <t xml:space="preserve">2586-06-02-11</t>
  </si>
  <si>
    <t xml:space="preserve">EN10210-S355J2H VKR 50x50x3 L=900</t>
  </si>
  <si>
    <t xml:space="preserve">3,660 kg</t>
  </si>
  <si>
    <t xml:space="preserve">50x50x3 L=900</t>
  </si>
  <si>
    <t xml:space="preserve">16</t>
  </si>
  <si>
    <t xml:space="preserve">2586-06-02-17</t>
  </si>
  <si>
    <t xml:space="preserve">EN10210-S355J2H VKR 50x50x3 L=160</t>
  </si>
  <si>
    <t xml:space="preserve">0,581 kg</t>
  </si>
  <si>
    <t xml:space="preserve">50x50x3 L=160</t>
  </si>
  <si>
    <t xml:space="preserve">63</t>
  </si>
  <si>
    <t xml:space="preserve">2586-22-09-02</t>
  </si>
  <si>
    <t xml:space="preserve">EN10210-S355J2H VKR  VKR40x40x3 L=500</t>
  </si>
  <si>
    <t xml:space="preserve">1,682 kg</t>
  </si>
  <si>
    <t xml:space="preserve">40x40x3 L=500</t>
  </si>
  <si>
    <t xml:space="preserve">62</t>
  </si>
  <si>
    <t xml:space="preserve">2586-22-21-13</t>
  </si>
  <si>
    <t xml:space="preserve">Roundbar</t>
  </si>
  <si>
    <t xml:space="preserve">Roundbar </t>
  </si>
  <si>
    <t xml:space="preserve">EN10025-S235JRG2 Ø16x.5 L=1197.1</t>
  </si>
  <si>
    <t xml:space="preserve">.5</t>
  </si>
  <si>
    <t xml:space="preserve">1,889 kg</t>
  </si>
  <si>
    <t xml:space="preserve">1889,394057685347</t>
  </si>
  <si>
    <t xml:space="preserve">Ø16x.5 L=1197.1</t>
  </si>
  <si>
    <t xml:space="preserve">31</t>
  </si>
  <si>
    <t xml:space="preserve">2522-03-03-01</t>
  </si>
  <si>
    <t xml:space="preserve">Beam UPN</t>
  </si>
  <si>
    <t xml:space="preserve">EN10025-S235JRG2  UPN 160 L=6228</t>
  </si>
  <si>
    <t xml:space="preserve">117,366 kg</t>
  </si>
  <si>
    <t xml:space="preserve">UPN 160 L=6228</t>
  </si>
  <si>
    <t xml:space="preserve">39</t>
  </si>
  <si>
    <t xml:space="preserve">2586-03-04-04</t>
  </si>
  <si>
    <t xml:space="preserve">EN10025-S235JRG2  UPN 160 L=1233</t>
  </si>
  <si>
    <t xml:space="preserve">23,194 kg</t>
  </si>
  <si>
    <t xml:space="preserve">UPN 160 L=1233</t>
  </si>
  <si>
    <t xml:space="preserve">40</t>
  </si>
  <si>
    <t xml:space="preserve">2586-03-04-06</t>
  </si>
  <si>
    <t xml:space="preserve">EN10025-S235JRG2  UPN 160 L=3070</t>
  </si>
  <si>
    <t xml:space="preserve">57,768 kg</t>
  </si>
  <si>
    <t xml:space="preserve">UPN 160 L=3070</t>
  </si>
  <si>
    <t xml:space="preserve">41</t>
  </si>
  <si>
    <t xml:space="preserve">2586-03-04-07</t>
  </si>
  <si>
    <t xml:space="preserve">EN10025-S235JRG2  UPN 160 L=4270</t>
  </si>
  <si>
    <t xml:space="preserve">80,365 kg</t>
  </si>
  <si>
    <t xml:space="preserve">UPN 160 L=4270</t>
  </si>
  <si>
    <t xml:space="preserve">42</t>
  </si>
  <si>
    <t xml:space="preserve">2586-03-04-01</t>
  </si>
  <si>
    <t xml:space="preserve">EN10025-S235JRG2  UPN 160 L=1983</t>
  </si>
  <si>
    <t xml:space="preserve">35,554 kg</t>
  </si>
  <si>
    <t xml:space="preserve">UPN 160 L=1983</t>
  </si>
  <si>
    <t xml:space="preserve">43</t>
  </si>
  <si>
    <t xml:space="preserve">2586-03-04-14</t>
  </si>
  <si>
    <t xml:space="preserve">EN10025-S235JRG2  UPN 160 L=1543</t>
  </si>
  <si>
    <t xml:space="preserve">27,516 kg</t>
  </si>
  <si>
    <t xml:space="preserve">UPN 160 L=1543</t>
  </si>
  <si>
    <t xml:space="preserve">44</t>
  </si>
  <si>
    <t xml:space="preserve">2586-03-04-16</t>
  </si>
  <si>
    <t xml:space="preserve">EN10025-S235JRG2  UPN 160 L=1910</t>
  </si>
  <si>
    <t xml:space="preserve">35,023 kg</t>
  </si>
  <si>
    <t xml:space="preserve">UPN 160 L=1910</t>
  </si>
  <si>
    <t xml:space="preserve">45</t>
  </si>
  <si>
    <t xml:space="preserve">2586-03-04-17</t>
  </si>
  <si>
    <t xml:space="preserve">EN10025-S235JRG2  UPN 160 L=1478</t>
  </si>
  <si>
    <t xml:space="preserve">26,859 kg</t>
  </si>
  <si>
    <t xml:space="preserve">UPN 160 L=1478</t>
  </si>
  <si>
    <t xml:space="preserve">46</t>
  </si>
  <si>
    <t xml:space="preserve">2586-03-04-10</t>
  </si>
  <si>
    <t xml:space="preserve">EN10025-S235JRG2  UPN 160 L=675</t>
  </si>
  <si>
    <t xml:space="preserve">12,084 kg</t>
  </si>
  <si>
    <t xml:space="preserve">UPN 160 L=675</t>
  </si>
  <si>
    <t xml:space="preserve">47</t>
  </si>
  <si>
    <t xml:space="preserve">2586-03-04-18</t>
  </si>
  <si>
    <t xml:space="preserve">EN10025-S235JRG2  UPN 160 L=1470</t>
  </si>
  <si>
    <t xml:space="preserve">26,491 kg</t>
  </si>
  <si>
    <t xml:space="preserve">UPN 160 L=1470</t>
  </si>
  <si>
    <t xml:space="preserve">48</t>
  </si>
  <si>
    <t xml:space="preserve">2586-03-08-01</t>
  </si>
  <si>
    <t xml:space="preserve">EN10025-S235JRG2  UPN 160 L=1531</t>
  </si>
  <si>
    <t xml:space="preserve">27,649 kg</t>
  </si>
  <si>
    <t xml:space="preserve">UPN 160 L=1531</t>
  </si>
  <si>
    <t xml:space="preserve">49</t>
  </si>
  <si>
    <t xml:space="preserve">2586-03-08-03</t>
  </si>
  <si>
    <t xml:space="preserve">EN10025-S235JRG2  UPN 160 L=2600</t>
  </si>
  <si>
    <t xml:space="preserve">48,242 kg</t>
  </si>
  <si>
    <t xml:space="preserve">UPN 160 L=2600</t>
  </si>
  <si>
    <t xml:space="preserve">50</t>
  </si>
  <si>
    <t xml:space="preserve">2586-03-08-05</t>
  </si>
  <si>
    <t xml:space="preserve">EN10025-S235JRG2  UPN 160 L=1546</t>
  </si>
  <si>
    <t xml:space="preserve">28,406 kg</t>
  </si>
  <si>
    <t xml:space="preserve">UPN 160 L=1546</t>
  </si>
  <si>
    <t xml:space="preserve">51</t>
  </si>
  <si>
    <t xml:space="preserve">2586-03-09-02</t>
  </si>
  <si>
    <t xml:space="preserve">EN10025-S235JRG2  UPN 160 L=1661</t>
  </si>
  <si>
    <t xml:space="preserve">30,093 kg</t>
  </si>
  <si>
    <t xml:space="preserve">UPN 160 L=1661</t>
  </si>
  <si>
    <t xml:space="preserve">52</t>
  </si>
  <si>
    <t xml:space="preserve">2586-03-09-03</t>
  </si>
  <si>
    <t xml:space="preserve">EN10025-S235JRG2  UPN 160 L=1676</t>
  </si>
  <si>
    <t xml:space="preserve">30,849 kg</t>
  </si>
  <si>
    <t xml:space="preserve">UPN 160 L=1676</t>
  </si>
  <si>
    <t xml:space="preserve">53</t>
  </si>
  <si>
    <t xml:space="preserve">2586-03-10-02</t>
  </si>
  <si>
    <t xml:space="preserve">EN10025-S235JRG2  UPN 160 L=1820</t>
  </si>
  <si>
    <t xml:space="preserve">33,089 kg</t>
  </si>
  <si>
    <t xml:space="preserve">UPN 160 L=1820</t>
  </si>
  <si>
    <t xml:space="preserve">54</t>
  </si>
  <si>
    <t xml:space="preserve">2586-03-10-03</t>
  </si>
  <si>
    <t xml:space="preserve">EN10025-S235JRG2  UPN 160 L=1835</t>
  </si>
  <si>
    <t xml:space="preserve">33,787 kg</t>
  </si>
  <si>
    <t xml:space="preserve">UPN 160 L=1835</t>
  </si>
  <si>
    <t xml:space="preserve">55</t>
  </si>
  <si>
    <t xml:space="preserve">2586-03-10-04</t>
  </si>
  <si>
    <t xml:space="preserve">EN10025-S235JRG2  UPN 160 L=610</t>
  </si>
  <si>
    <t xml:space="preserve">10,889 kg</t>
  </si>
  <si>
    <t xml:space="preserve">UPN 160 L=610</t>
  </si>
  <si>
    <t xml:space="preserve">56</t>
  </si>
  <si>
    <t xml:space="preserve">2586-03-11-02</t>
  </si>
  <si>
    <t xml:space="preserve">EN10025-S235JRG2  UPN 160 L=1455</t>
  </si>
  <si>
    <t xml:space="preserve">26,208 kg</t>
  </si>
  <si>
    <t xml:space="preserve">UPN 160 L=1455</t>
  </si>
  <si>
    <t xml:space="preserve">57</t>
  </si>
  <si>
    <t xml:space="preserve">2586-03-11-03</t>
  </si>
  <si>
    <t xml:space="preserve">26,949 kg</t>
  </si>
  <si>
    <t xml:space="preserve">58</t>
  </si>
  <si>
    <t xml:space="preserve">2586-03-12-03</t>
  </si>
  <si>
    <t xml:space="preserve">EN10025-S235JRG2  UPN 160 L=1323</t>
  </si>
  <si>
    <t xml:space="preserve">24,515 kg</t>
  </si>
  <si>
    <t xml:space="preserve">UPN 160 L=1323</t>
  </si>
  <si>
    <t xml:space="preserve">59</t>
  </si>
  <si>
    <t xml:space="preserve">2586-03-12-02</t>
  </si>
  <si>
    <t xml:space="preserve">EN10025-S235JRG2  UPN 160 L=1308</t>
  </si>
  <si>
    <t xml:space="preserve">23,428 kg</t>
  </si>
  <si>
    <t xml:space="preserve">UPN 160 L=1308</t>
  </si>
  <si>
    <t xml:space="preserve">60</t>
  </si>
  <si>
    <t xml:space="preserve">2586-03-12-04</t>
  </si>
  <si>
    <t xml:space="preserve">EN10025-S235JRG2  UPN 160 L=743</t>
  </si>
  <si>
    <t xml:space="preserve">13,387 kg</t>
  </si>
  <si>
    <t xml:space="preserve">UPN 160 L=743</t>
  </si>
  <si>
    <t xml:space="preserve">61</t>
  </si>
  <si>
    <t xml:space="preserve">2586-03-04-02</t>
  </si>
  <si>
    <t xml:space="preserve">EN10025-S235JRG2  UPN 160 L=1550</t>
  </si>
  <si>
    <t xml:space="preserve">28,431 kg</t>
  </si>
  <si>
    <t xml:space="preserve">UPN 160 L=1550</t>
  </si>
  <si>
    <t xml:space="preserve">73</t>
  </si>
  <si>
    <t xml:space="preserve">2586-03-04-19</t>
  </si>
  <si>
    <t xml:space="preserve">EN10025-S235JRG2  UPN 160 L=9390</t>
  </si>
  <si>
    <t xml:space="preserve">177,071 kg</t>
  </si>
  <si>
    <t xml:space="preserve">UPN 160 L=9390</t>
  </si>
  <si>
    <t xml:space="preserve">74</t>
  </si>
  <si>
    <t xml:space="preserve">2586-03-10-05</t>
  </si>
  <si>
    <t xml:space="preserve">EN10025-S235JRG2  UPN 160 L=618</t>
  </si>
  <si>
    <t xml:space="preserve">11,273 kg</t>
  </si>
  <si>
    <t xml:space="preserve">UPN 160 L=618</t>
  </si>
  <si>
    <t xml:space="preserve">75</t>
  </si>
  <si>
    <t xml:space="preserve">2586-03-12-05</t>
  </si>
  <si>
    <t xml:space="preserve">EN10025-S235JRG2  UPN 160 L=1013</t>
  </si>
  <si>
    <t xml:space="preserve">18,371 kg</t>
  </si>
  <si>
    <t xml:space="preserve">UPN 160 L=1013</t>
  </si>
  <si>
    <t xml:space="preserve">76</t>
  </si>
  <si>
    <t xml:space="preserve">2586-03-12-06</t>
  </si>
  <si>
    <t xml:space="preserve">EN10025-S235JRG2  UPN 160 L=1315</t>
  </si>
  <si>
    <t xml:space="preserve">23,790 kg</t>
  </si>
  <si>
    <t xml:space="preserve">UPN 160 L=1315</t>
  </si>
  <si>
    <t xml:space="preserve">77</t>
  </si>
  <si>
    <t xml:space="preserve">2586-03-12-07</t>
  </si>
  <si>
    <t xml:space="preserve">22,487 kg</t>
  </si>
  <si>
    <t xml:space="preserve">85</t>
  </si>
  <si>
    <t xml:space="preserve">2586-03-10-06</t>
  </si>
  <si>
    <t xml:space="preserve">EN10025-S235JRG2  UPN 160 L=748</t>
  </si>
  <si>
    <t xml:space="preserve">UPN 160 L=748</t>
  </si>
  <si>
    <t xml:space="preserve">86</t>
  </si>
  <si>
    <t xml:space="preserve">2586-03-10-07</t>
  </si>
  <si>
    <t xml:space="preserve">EN10025-S235JRG2  UPN 160 L=588</t>
  </si>
  <si>
    <t xml:space="preserve">10,371 kg</t>
  </si>
  <si>
    <t xml:space="preserve">UPN 160 L=588</t>
  </si>
  <si>
    <t xml:space="preserve">91</t>
  </si>
  <si>
    <t xml:space="preserve">2586-03-07-01</t>
  </si>
  <si>
    <t xml:space="preserve">48,577 kg</t>
  </si>
  <si>
    <t xml:space="preserve">92</t>
  </si>
  <si>
    <t xml:space="preserve">2586-03-11-04</t>
  </si>
  <si>
    <t xml:space="preserve">26,985 kg</t>
  </si>
  <si>
    <t xml:space="preserve">93</t>
  </si>
  <si>
    <t xml:space="preserve">2586-03-09-04</t>
  </si>
  <si>
    <t xml:space="preserve">30,880 kg</t>
  </si>
  <si>
    <t xml:space="preserve">94</t>
  </si>
  <si>
    <t xml:space="preserve">2586-03-08-06</t>
  </si>
  <si>
    <t xml:space="preserve">28,437 kg</t>
  </si>
  <si>
    <t xml:space="preserve">95</t>
  </si>
  <si>
    <t xml:space="preserve">2586-03-10-08</t>
  </si>
  <si>
    <t xml:space="preserve">EN10025-S235JRG2  UPN 160 L=500</t>
  </si>
  <si>
    <t xml:space="preserve">9,426 kg</t>
  </si>
  <si>
    <t xml:space="preserve">UPN 160 L=500</t>
  </si>
  <si>
    <t xml:space="preserve">96</t>
  </si>
  <si>
    <t xml:space="preserve">2586-03-04-20</t>
  </si>
  <si>
    <t xml:space="preserve">12,073 kg</t>
  </si>
  <si>
    <t xml:space="preserve">112</t>
  </si>
  <si>
    <t xml:space="preserve">2586-03-12-08</t>
  </si>
  <si>
    <t xml:space="preserve">23,833 kg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</si>
</sst>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DDE8CB"/>
        <bgColor rgb="FFDEE6EF"/>
      </patternFill>
    </fill>
    <fill>
      <patternFill patternType="solid">
        <fgColor rgb="FFFFB66C"/>
        <bgColor rgb="FFFFDBB6"/>
      </patternFill>
    </fill>
    <fill>
      <patternFill patternType="solid">
        <fgColor rgb="FFFFDBB6"/>
        <bgColor rgb="FFDDE8CB"/>
      </patternFill>
    </fill>
    <fill>
      <patternFill patternType="solid">
        <fgColor rgb="FFDEE6EF"/>
        <bgColor rgb="FFDDE8CB"/>
      </patternFill>
    </fill>
    <fill>
      <patternFill patternType="solid">
        <fgColor rgb="FF729FCF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6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99"/>
      <rgbColor rgb="FF99CCFF"/>
      <rgbColor rgb="FFFFB66C"/>
      <rgbColor rgb="FFCC99FF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133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L45" activeCellId="0" sqref="L45"/>
    </sheetView>
  </sheetViews>
  <sheetFormatPr defaultColWidth="8.6796875" defaultRowHeight="15" customHeight="true" zeroHeight="false" outlineLevelRow="0" outlineLevelCol="0"/>
  <cols>
    <col collapsed="false" customWidth="true" hidden="false" outlineLevel="0" max="2" min="2" style="0" width="45.49"/>
    <col collapsed="false" customWidth="true" hidden="false" outlineLevel="0" max="3" min="3" style="0" width="19.2"/>
    <col collapsed="false" customWidth="true" hidden="false" outlineLevel="0" max="4" min="4" style="0" width="20.03"/>
    <col collapsed="false" customWidth="true" hidden="false" outlineLevel="0" max="5" min="5" style="0" width="14.33"/>
    <col collapsed="false" customWidth="true" hidden="false" outlineLevel="0" max="6" min="6" style="0" width="41.73"/>
    <col collapsed="false" customWidth="true" hidden="false" outlineLevel="0" max="8" min="8" style="0" width="12.1"/>
    <col collapsed="false" customWidth="true" hidden="false" outlineLevel="0" max="9" min="9" style="0" width="21.28"/>
    <col collapsed="false" customWidth="true" hidden="false" outlineLevel="0" max="10" min="10" style="0" width="18.78"/>
    <col collapsed="false" customWidth="true" hidden="false" outlineLevel="0" max="11" min="11" style="0" width="23.5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/>
      <c r="M1" s="2"/>
      <c r="O1" s="2"/>
      <c r="P1" s="2"/>
      <c r="Q1" s="2"/>
    </row>
    <row r="2" customFormat="false" ht="15" hidden="false" customHeight="false" outlineLevel="0" collapsed="false">
      <c r="A2" s="3" t="s">
        <v>11</v>
      </c>
      <c r="B2" s="3" t="s">
        <v>12</v>
      </c>
      <c r="C2" s="3" t="s">
        <v>13</v>
      </c>
      <c r="D2" s="3" t="s">
        <v>13</v>
      </c>
      <c r="E2" s="3" t="n">
        <v>23</v>
      </c>
      <c r="F2" s="4"/>
      <c r="G2" s="4"/>
      <c r="H2" s="3" t="s">
        <v>14</v>
      </c>
      <c r="I2" s="4"/>
      <c r="J2" s="4"/>
      <c r="K2" s="5" t="n">
        <v>23</v>
      </c>
      <c r="L2" s="2"/>
    </row>
    <row r="3" customFormat="false" ht="15" hidden="false" customHeight="false" outlineLevel="0" collapsed="false">
      <c r="A3" s="3" t="s">
        <v>15</v>
      </c>
      <c r="B3" s="3" t="s">
        <v>16</v>
      </c>
      <c r="C3" s="4"/>
      <c r="D3" s="4"/>
      <c r="E3" s="3" t="n">
        <v>25</v>
      </c>
      <c r="F3" s="3" t="s">
        <v>17</v>
      </c>
      <c r="G3" s="4"/>
      <c r="H3" s="3" t="s">
        <v>18</v>
      </c>
      <c r="I3" s="3" t="s">
        <v>19</v>
      </c>
      <c r="J3" s="3" t="s">
        <v>20</v>
      </c>
      <c r="K3" s="5" t="n">
        <v>25</v>
      </c>
    </row>
    <row r="4" customFormat="false" ht="15" hidden="false" customHeight="false" outlineLevel="0" collapsed="false">
      <c r="A4" s="3" t="s">
        <v>21</v>
      </c>
      <c r="B4" s="3" t="s">
        <v>22</v>
      </c>
      <c r="C4" s="4"/>
      <c r="D4" s="4"/>
      <c r="E4" s="3" t="n">
        <v>14</v>
      </c>
      <c r="F4" s="3" t="s">
        <v>17</v>
      </c>
      <c r="G4" s="4"/>
      <c r="H4" s="3" t="s">
        <v>23</v>
      </c>
      <c r="I4" s="3" t="s">
        <v>24</v>
      </c>
      <c r="J4" s="3" t="s">
        <v>20</v>
      </c>
      <c r="K4" s="5" t="n">
        <v>14</v>
      </c>
    </row>
    <row r="5" customFormat="false" ht="15" hidden="false" customHeight="false" outlineLevel="0" collapsed="false">
      <c r="A5" s="3" t="s">
        <v>25</v>
      </c>
      <c r="B5" s="3" t="s">
        <v>26</v>
      </c>
      <c r="C5" s="3" t="s">
        <v>27</v>
      </c>
      <c r="D5" s="4"/>
      <c r="E5" s="3" t="n">
        <v>300</v>
      </c>
      <c r="F5" s="4"/>
      <c r="G5" s="4"/>
      <c r="H5" s="3" t="s">
        <v>28</v>
      </c>
      <c r="I5" s="4"/>
      <c r="J5" s="4"/>
      <c r="K5" s="5" t="n">
        <v>300</v>
      </c>
    </row>
    <row r="6" customFormat="false" ht="15" hidden="false" customHeight="false" outlineLevel="0" collapsed="false">
      <c r="A6" s="3" t="s">
        <v>29</v>
      </c>
      <c r="B6" s="3" t="s">
        <v>30</v>
      </c>
      <c r="C6" s="3" t="s">
        <v>31</v>
      </c>
      <c r="D6" s="4"/>
      <c r="E6" s="3" t="n">
        <v>54</v>
      </c>
      <c r="F6" s="3" t="s">
        <v>32</v>
      </c>
      <c r="G6" s="4"/>
      <c r="H6" s="3" t="s">
        <v>33</v>
      </c>
      <c r="I6" s="3" t="s">
        <v>34</v>
      </c>
      <c r="J6" s="3" t="s">
        <v>20</v>
      </c>
      <c r="K6" s="5" t="n">
        <v>54</v>
      </c>
    </row>
    <row r="7" customFormat="false" ht="15" hidden="false" customHeight="false" outlineLevel="0" collapsed="false">
      <c r="A7" s="3" t="s">
        <v>35</v>
      </c>
      <c r="B7" s="3" t="s">
        <v>36</v>
      </c>
      <c r="C7" s="3" t="s">
        <v>37</v>
      </c>
      <c r="D7" s="4"/>
      <c r="E7" s="3" t="n">
        <v>151</v>
      </c>
      <c r="F7" s="4"/>
      <c r="G7" s="4"/>
      <c r="H7" s="3" t="s">
        <v>38</v>
      </c>
      <c r="I7" s="4"/>
      <c r="J7" s="4"/>
      <c r="K7" s="5" t="n">
        <v>151</v>
      </c>
    </row>
    <row r="8" customFormat="false" ht="15" hidden="false" customHeight="false" outlineLevel="0" collapsed="false">
      <c r="A8" s="3" t="s">
        <v>39</v>
      </c>
      <c r="B8" s="3" t="s">
        <v>40</v>
      </c>
      <c r="C8" s="3" t="s">
        <v>41</v>
      </c>
      <c r="D8" s="3" t="s">
        <v>41</v>
      </c>
      <c r="E8" s="3" t="n">
        <v>1</v>
      </c>
      <c r="F8" s="3" t="s">
        <v>42</v>
      </c>
      <c r="G8" s="4"/>
      <c r="H8" s="3" t="s">
        <v>43</v>
      </c>
      <c r="I8" s="3" t="s">
        <v>24</v>
      </c>
      <c r="J8" s="3" t="s">
        <v>44</v>
      </c>
      <c r="K8" s="5" t="s">
        <v>45</v>
      </c>
    </row>
    <row r="9" customFormat="false" ht="15" hidden="false" customHeight="false" outlineLevel="0" collapsed="false">
      <c r="A9" s="3" t="s">
        <v>46</v>
      </c>
      <c r="B9" s="3" t="s">
        <v>47</v>
      </c>
      <c r="C9" s="3" t="s">
        <v>41</v>
      </c>
      <c r="D9" s="3" t="s">
        <v>41</v>
      </c>
      <c r="E9" s="3" t="n">
        <v>6</v>
      </c>
      <c r="F9" s="3" t="s">
        <v>42</v>
      </c>
      <c r="G9" s="4"/>
      <c r="H9" s="3" t="s">
        <v>48</v>
      </c>
      <c r="I9" s="3" t="s">
        <v>24</v>
      </c>
      <c r="J9" s="3" t="s">
        <v>44</v>
      </c>
      <c r="K9" s="5" t="s">
        <v>49</v>
      </c>
    </row>
    <row r="10" customFormat="false" ht="15" hidden="false" customHeight="false" outlineLevel="0" collapsed="false">
      <c r="A10" s="3" t="s">
        <v>50</v>
      </c>
      <c r="B10" s="3" t="s">
        <v>51</v>
      </c>
      <c r="C10" s="3" t="s">
        <v>41</v>
      </c>
      <c r="D10" s="3" t="s">
        <v>41</v>
      </c>
      <c r="E10" s="3" t="n">
        <v>1</v>
      </c>
      <c r="F10" s="3" t="s">
        <v>42</v>
      </c>
      <c r="G10" s="4"/>
      <c r="H10" s="3" t="s">
        <v>52</v>
      </c>
      <c r="I10" s="3" t="s">
        <v>53</v>
      </c>
      <c r="J10" s="3" t="s">
        <v>44</v>
      </c>
      <c r="K10" s="5" t="s">
        <v>54</v>
      </c>
    </row>
    <row r="11" customFormat="false" ht="15" hidden="false" customHeight="false" outlineLevel="0" collapsed="false">
      <c r="A11" s="3" t="s">
        <v>55</v>
      </c>
      <c r="B11" s="3" t="s">
        <v>56</v>
      </c>
      <c r="C11" s="3" t="s">
        <v>41</v>
      </c>
      <c r="D11" s="3" t="s">
        <v>41</v>
      </c>
      <c r="E11" s="3" t="n">
        <v>1</v>
      </c>
      <c r="F11" s="3" t="s">
        <v>42</v>
      </c>
      <c r="G11" s="4"/>
      <c r="H11" s="3" t="s">
        <v>57</v>
      </c>
      <c r="I11" s="3" t="s">
        <v>24</v>
      </c>
      <c r="J11" s="3" t="s">
        <v>44</v>
      </c>
      <c r="K11" s="5" t="s">
        <v>58</v>
      </c>
    </row>
    <row r="12" customFormat="false" ht="15" hidden="false" customHeight="false" outlineLevel="0" collapsed="false">
      <c r="A12" s="3" t="s">
        <v>59</v>
      </c>
      <c r="B12" s="3" t="s">
        <v>60</v>
      </c>
      <c r="C12" s="3" t="s">
        <v>41</v>
      </c>
      <c r="D12" s="3" t="s">
        <v>41</v>
      </c>
      <c r="E12" s="3" t="n">
        <v>1</v>
      </c>
      <c r="F12" s="3" t="s">
        <v>42</v>
      </c>
      <c r="G12" s="4"/>
      <c r="H12" s="3" t="s">
        <v>61</v>
      </c>
      <c r="I12" s="3" t="s">
        <v>24</v>
      </c>
      <c r="J12" s="3" t="s">
        <v>44</v>
      </c>
      <c r="K12" s="5" t="s">
        <v>62</v>
      </c>
    </row>
    <row r="13" customFormat="false" ht="15" hidden="false" customHeight="false" outlineLevel="0" collapsed="false">
      <c r="A13" s="3" t="s">
        <v>63</v>
      </c>
      <c r="B13" s="3" t="s">
        <v>64</v>
      </c>
      <c r="C13" s="3" t="s">
        <v>31</v>
      </c>
      <c r="D13" s="4"/>
      <c r="E13" s="3" t="n">
        <v>73</v>
      </c>
      <c r="F13" s="4"/>
      <c r="G13" s="4"/>
      <c r="H13" s="3" t="s">
        <v>65</v>
      </c>
      <c r="I13" s="4"/>
      <c r="J13" s="4"/>
      <c r="K13" s="6" t="n">
        <v>73</v>
      </c>
    </row>
    <row r="14" customFormat="false" ht="15" hidden="false" customHeight="false" outlineLevel="0" collapsed="false">
      <c r="A14" s="3" t="s">
        <v>66</v>
      </c>
      <c r="B14" s="3" t="s">
        <v>67</v>
      </c>
      <c r="C14" s="3" t="s">
        <v>31</v>
      </c>
      <c r="D14" s="4"/>
      <c r="E14" s="3" t="n">
        <v>25</v>
      </c>
      <c r="F14" s="4"/>
      <c r="G14" s="4"/>
      <c r="H14" s="3" t="s">
        <v>68</v>
      </c>
      <c r="I14" s="4"/>
      <c r="J14" s="4"/>
      <c r="K14" s="6" t="n">
        <v>23</v>
      </c>
    </row>
    <row r="15" customFormat="false" ht="15" hidden="false" customHeight="false" outlineLevel="0" collapsed="false">
      <c r="A15" s="4"/>
      <c r="B15" s="4" t="s">
        <v>69</v>
      </c>
      <c r="C15" s="4"/>
      <c r="D15" s="4"/>
      <c r="E15" s="4" t="n">
        <v>50</v>
      </c>
      <c r="F15" s="4" t="s">
        <v>70</v>
      </c>
      <c r="G15" s="4"/>
      <c r="H15" s="4"/>
      <c r="I15" s="4"/>
      <c r="J15" s="4"/>
      <c r="K15" s="5" t="n">
        <v>50</v>
      </c>
    </row>
    <row r="16" customFormat="false" ht="15" hidden="false" customHeight="false" outlineLevel="0" collapsed="false">
      <c r="A16" s="7"/>
      <c r="B16" s="7"/>
      <c r="C16" s="7"/>
      <c r="D16" s="7"/>
      <c r="E16" s="7"/>
      <c r="F16" s="7"/>
      <c r="G16" s="7"/>
      <c r="H16" s="7"/>
      <c r="I16" s="7"/>
      <c r="J16" s="7"/>
      <c r="K16" s="8"/>
    </row>
    <row r="17" customFormat="false" ht="15" hidden="false" customHeight="false" outlineLevel="0" collapsed="false">
      <c r="A17" s="9" t="s">
        <v>71</v>
      </c>
      <c r="B17" s="9" t="s">
        <v>72</v>
      </c>
      <c r="C17" s="9" t="s">
        <v>73</v>
      </c>
      <c r="D17" s="9" t="s">
        <v>73</v>
      </c>
      <c r="E17" s="9" t="n">
        <v>2</v>
      </c>
      <c r="F17" s="9" t="s">
        <v>74</v>
      </c>
      <c r="G17" s="9" t="s">
        <v>11</v>
      </c>
      <c r="H17" s="9" t="s">
        <v>75</v>
      </c>
      <c r="I17" s="9" t="s">
        <v>76</v>
      </c>
      <c r="J17" s="9" t="s">
        <v>77</v>
      </c>
      <c r="K17" s="10" t="n">
        <f aca="false">+I17/7850/G17*E17</f>
        <v>0.154984159446225</v>
      </c>
    </row>
    <row r="18" customFormat="false" ht="15" hidden="false" customHeight="false" outlineLevel="0" collapsed="false">
      <c r="A18" s="9" t="s">
        <v>78</v>
      </c>
      <c r="B18" s="9" t="s">
        <v>79</v>
      </c>
      <c r="C18" s="9" t="s">
        <v>73</v>
      </c>
      <c r="D18" s="9" t="s">
        <v>73</v>
      </c>
      <c r="E18" s="9" t="n">
        <v>3</v>
      </c>
      <c r="F18" s="9" t="s">
        <v>74</v>
      </c>
      <c r="G18" s="9" t="s">
        <v>11</v>
      </c>
      <c r="H18" s="9" t="s">
        <v>80</v>
      </c>
      <c r="I18" s="9" t="s">
        <v>81</v>
      </c>
      <c r="J18" s="9" t="s">
        <v>77</v>
      </c>
      <c r="K18" s="10" t="n">
        <f aca="false">+I18/7850/G18*E18</f>
        <v>0.0826381195846689</v>
      </c>
    </row>
    <row r="19" customFormat="false" ht="15" hidden="false" customHeight="false" outlineLevel="0" collapsed="false">
      <c r="A19" s="11"/>
      <c r="B19" s="11"/>
      <c r="C19" s="11"/>
      <c r="D19" s="11"/>
      <c r="E19" s="11"/>
      <c r="F19" s="11"/>
      <c r="G19" s="11"/>
      <c r="H19" s="11"/>
      <c r="I19" s="11"/>
      <c r="J19" s="10" t="s">
        <v>82</v>
      </c>
      <c r="K19" s="10" t="n">
        <f aca="false">SUM(K17:K18)</f>
        <v>0.237622279030894</v>
      </c>
      <c r="L19" s="0" t="s">
        <v>83</v>
      </c>
    </row>
    <row r="20" customFormat="false" ht="15" hidden="false" customHeight="false" outlineLevel="0" collapsed="false">
      <c r="A20" s="7"/>
      <c r="B20" s="7"/>
      <c r="C20" s="7"/>
      <c r="D20" s="7"/>
      <c r="E20" s="7"/>
      <c r="F20" s="7"/>
      <c r="G20" s="7"/>
      <c r="H20" s="7"/>
      <c r="I20" s="7"/>
      <c r="J20" s="7"/>
      <c r="K20" s="12"/>
    </row>
    <row r="21" customFormat="false" ht="15" hidden="false" customHeight="false" outlineLevel="0" collapsed="false">
      <c r="A21" s="13" t="s">
        <v>84</v>
      </c>
      <c r="B21" s="13" t="s">
        <v>85</v>
      </c>
      <c r="C21" s="13" t="s">
        <v>86</v>
      </c>
      <c r="D21" s="13" t="s">
        <v>73</v>
      </c>
      <c r="E21" s="13" t="n">
        <v>9</v>
      </c>
      <c r="F21" s="13" t="s">
        <v>87</v>
      </c>
      <c r="G21" s="13" t="s">
        <v>88</v>
      </c>
      <c r="H21" s="13" t="s">
        <v>89</v>
      </c>
      <c r="I21" s="14" t="n">
        <v>907</v>
      </c>
      <c r="J21" s="13" t="s">
        <v>90</v>
      </c>
      <c r="K21" s="15" t="n">
        <f aca="false">+I21/7850/G21*E21</f>
        <v>0.103987261146497</v>
      </c>
    </row>
    <row r="22" customFormat="false" ht="15" hidden="false" customHeight="false" outlineLevel="0" collapsed="false">
      <c r="A22" s="13" t="s">
        <v>91</v>
      </c>
      <c r="B22" s="13" t="s">
        <v>92</v>
      </c>
      <c r="C22" s="13" t="s">
        <v>73</v>
      </c>
      <c r="D22" s="13" t="s">
        <v>73</v>
      </c>
      <c r="E22" s="13" t="n">
        <v>7</v>
      </c>
      <c r="F22" s="13" t="s">
        <v>87</v>
      </c>
      <c r="G22" s="13" t="s">
        <v>88</v>
      </c>
      <c r="H22" s="13" t="s">
        <v>93</v>
      </c>
      <c r="I22" s="13" t="s">
        <v>94</v>
      </c>
      <c r="J22" s="13" t="s">
        <v>90</v>
      </c>
      <c r="K22" s="15" t="n">
        <f aca="false">+I22/7850/G22*E22</f>
        <v>0.0718834958908035</v>
      </c>
      <c r="L22" s="2"/>
    </row>
    <row r="23" customFormat="false" ht="15" hidden="false" customHeight="false" outlineLevel="0" collapsed="false">
      <c r="A23" s="13" t="s">
        <v>95</v>
      </c>
      <c r="B23" s="13" t="s">
        <v>96</v>
      </c>
      <c r="C23" s="13" t="s">
        <v>73</v>
      </c>
      <c r="D23" s="13" t="s">
        <v>73</v>
      </c>
      <c r="E23" s="13" t="n">
        <v>2</v>
      </c>
      <c r="F23" s="13" t="s">
        <v>87</v>
      </c>
      <c r="G23" s="13" t="s">
        <v>88</v>
      </c>
      <c r="H23" s="13" t="s">
        <v>97</v>
      </c>
      <c r="I23" s="13" t="s">
        <v>98</v>
      </c>
      <c r="J23" s="13" t="s">
        <v>90</v>
      </c>
      <c r="K23" s="15" t="n">
        <f aca="false">+I23/7850/G23*E23</f>
        <v>0.0392</v>
      </c>
    </row>
    <row r="24" customFormat="false" ht="15" hidden="false" customHeight="false" outlineLevel="0" collapsed="false">
      <c r="A24" s="13" t="s">
        <v>99</v>
      </c>
      <c r="B24" s="13" t="s">
        <v>100</v>
      </c>
      <c r="C24" s="13" t="s">
        <v>73</v>
      </c>
      <c r="D24" s="13" t="s">
        <v>73</v>
      </c>
      <c r="E24" s="13" t="n">
        <v>3</v>
      </c>
      <c r="F24" s="13" t="s">
        <v>87</v>
      </c>
      <c r="G24" s="13" t="s">
        <v>88</v>
      </c>
      <c r="H24" s="13" t="s">
        <v>101</v>
      </c>
      <c r="I24" s="13" t="s">
        <v>102</v>
      </c>
      <c r="J24" s="13" t="s">
        <v>90</v>
      </c>
      <c r="K24" s="15" t="n">
        <f aca="false">+I24/7850/G24*E24</f>
        <v>0.0312</v>
      </c>
    </row>
    <row r="25" customFormat="false" ht="15" hidden="false" customHeight="false" outlineLevel="0" collapsed="false">
      <c r="A25" s="13" t="s">
        <v>103</v>
      </c>
      <c r="B25" s="13" t="s">
        <v>104</v>
      </c>
      <c r="C25" s="13" t="s">
        <v>73</v>
      </c>
      <c r="D25" s="13" t="s">
        <v>73</v>
      </c>
      <c r="E25" s="13" t="n">
        <v>10</v>
      </c>
      <c r="F25" s="13" t="s">
        <v>87</v>
      </c>
      <c r="G25" s="13" t="s">
        <v>88</v>
      </c>
      <c r="H25" s="13" t="s">
        <v>105</v>
      </c>
      <c r="I25" s="13" t="s">
        <v>106</v>
      </c>
      <c r="J25" s="13" t="s">
        <v>90</v>
      </c>
      <c r="K25" s="15" t="n">
        <f aca="false">+I25/7850/G25*E25</f>
        <v>0.0726006521121285</v>
      </c>
    </row>
    <row r="26" customFormat="false" ht="15" hidden="false" customHeight="false" outlineLevel="0" collapsed="false">
      <c r="A26" s="13" t="s">
        <v>107</v>
      </c>
      <c r="B26" s="13" t="s">
        <v>108</v>
      </c>
      <c r="C26" s="13" t="s">
        <v>73</v>
      </c>
      <c r="D26" s="13" t="s">
        <v>73</v>
      </c>
      <c r="E26" s="13" t="n">
        <v>3</v>
      </c>
      <c r="F26" s="13" t="s">
        <v>87</v>
      </c>
      <c r="G26" s="13" t="s">
        <v>88</v>
      </c>
      <c r="H26" s="13" t="s">
        <v>109</v>
      </c>
      <c r="I26" s="13" t="s">
        <v>110</v>
      </c>
      <c r="J26" s="13" t="s">
        <v>90</v>
      </c>
      <c r="K26" s="15" t="n">
        <f aca="false">+I26/7850/G26*E26</f>
        <v>0.0275594881410095</v>
      </c>
      <c r="L26" s="2"/>
    </row>
    <row r="27" customFormat="false" ht="15" hidden="false" customHeight="false" outlineLevel="0" collapsed="false">
      <c r="A27" s="13" t="s">
        <v>111</v>
      </c>
      <c r="B27" s="13" t="s">
        <v>112</v>
      </c>
      <c r="C27" s="13" t="s">
        <v>73</v>
      </c>
      <c r="D27" s="13" t="s">
        <v>73</v>
      </c>
      <c r="E27" s="13" t="n">
        <v>1</v>
      </c>
      <c r="F27" s="13" t="s">
        <v>87</v>
      </c>
      <c r="G27" s="13" t="s">
        <v>88</v>
      </c>
      <c r="H27" s="13" t="s">
        <v>113</v>
      </c>
      <c r="I27" s="13" t="s">
        <v>114</v>
      </c>
      <c r="J27" s="13" t="s">
        <v>90</v>
      </c>
      <c r="K27" s="15" t="n">
        <f aca="false">+I27/7850/G27*E27</f>
        <v>0.0397730199307781</v>
      </c>
      <c r="L27" s="2"/>
    </row>
    <row r="28" customFormat="false" ht="15" hidden="false" customHeight="false" outlineLevel="0" collapsed="false">
      <c r="A28" s="13" t="s">
        <v>115</v>
      </c>
      <c r="B28" s="13" t="s">
        <v>116</v>
      </c>
      <c r="C28" s="13" t="s">
        <v>73</v>
      </c>
      <c r="D28" s="13" t="s">
        <v>73</v>
      </c>
      <c r="E28" s="13" t="n">
        <v>2</v>
      </c>
      <c r="F28" s="13" t="s">
        <v>87</v>
      </c>
      <c r="G28" s="13" t="s">
        <v>88</v>
      </c>
      <c r="H28" s="13" t="s">
        <v>117</v>
      </c>
      <c r="I28" s="13" t="s">
        <v>118</v>
      </c>
      <c r="J28" s="13" t="s">
        <v>90</v>
      </c>
      <c r="K28" s="15" t="n">
        <f aca="false">+I28/7850/G28*E28</f>
        <v>0.011</v>
      </c>
      <c r="L28" s="2"/>
    </row>
    <row r="29" customFormat="false" ht="15" hidden="false" customHeight="false" outlineLevel="0" collapsed="false">
      <c r="A29" s="13" t="s">
        <v>119</v>
      </c>
      <c r="B29" s="13" t="s">
        <v>120</v>
      </c>
      <c r="C29" s="13" t="s">
        <v>73</v>
      </c>
      <c r="D29" s="13" t="s">
        <v>73</v>
      </c>
      <c r="E29" s="13" t="n">
        <v>1</v>
      </c>
      <c r="F29" s="13" t="s">
        <v>87</v>
      </c>
      <c r="G29" s="13" t="s">
        <v>88</v>
      </c>
      <c r="H29" s="13" t="s">
        <v>121</v>
      </c>
      <c r="I29" s="13" t="s">
        <v>122</v>
      </c>
      <c r="J29" s="13" t="s">
        <v>90</v>
      </c>
      <c r="K29" s="15" t="n">
        <f aca="false">+I29/7850/G29*E29</f>
        <v>0.013</v>
      </c>
      <c r="L29" s="2"/>
      <c r="M29" s="2"/>
      <c r="O29" s="2"/>
      <c r="P29" s="2"/>
    </row>
    <row r="30" customFormat="false" ht="15" hidden="false" customHeight="false" outlineLevel="0" collapsed="false">
      <c r="A30" s="13" t="s">
        <v>123</v>
      </c>
      <c r="B30" s="13" t="s">
        <v>124</v>
      </c>
      <c r="C30" s="13" t="s">
        <v>73</v>
      </c>
      <c r="D30" s="13" t="s">
        <v>73</v>
      </c>
      <c r="E30" s="13" t="n">
        <v>1</v>
      </c>
      <c r="F30" s="13" t="s">
        <v>87</v>
      </c>
      <c r="G30" s="13" t="s">
        <v>88</v>
      </c>
      <c r="H30" s="13" t="s">
        <v>125</v>
      </c>
      <c r="I30" s="13" t="s">
        <v>126</v>
      </c>
      <c r="J30" s="13" t="s">
        <v>90</v>
      </c>
      <c r="K30" s="15" t="n">
        <f aca="false">+I30/7850/G30*E30</f>
        <v>0.00703308514199098</v>
      </c>
      <c r="L30" s="2"/>
    </row>
    <row r="31" customFormat="false" ht="15" hidden="false" customHeight="false" outlineLevel="0" collapsed="false">
      <c r="A31" s="13" t="s">
        <v>127</v>
      </c>
      <c r="B31" s="13" t="s">
        <v>128</v>
      </c>
      <c r="C31" s="13" t="s">
        <v>73</v>
      </c>
      <c r="D31" s="13" t="s">
        <v>73</v>
      </c>
      <c r="E31" s="13" t="n">
        <v>1</v>
      </c>
      <c r="F31" s="13" t="s">
        <v>87</v>
      </c>
      <c r="G31" s="13" t="s">
        <v>88</v>
      </c>
      <c r="H31" s="13" t="s">
        <v>129</v>
      </c>
      <c r="I31" s="13" t="s">
        <v>130</v>
      </c>
      <c r="J31" s="13" t="s">
        <v>90</v>
      </c>
      <c r="K31" s="15" t="n">
        <f aca="false">+I31/7850/G31*E31</f>
        <v>0.0315460398615563</v>
      </c>
    </row>
    <row r="32" customFormat="false" ht="15" hidden="false" customHeight="false" outlineLevel="0" collapsed="false">
      <c r="A32" s="14"/>
      <c r="B32" s="14"/>
      <c r="C32" s="14"/>
      <c r="D32" s="14"/>
      <c r="E32" s="14"/>
      <c r="F32" s="14"/>
      <c r="G32" s="14"/>
      <c r="H32" s="14"/>
      <c r="I32" s="14"/>
      <c r="J32" s="15" t="s">
        <v>82</v>
      </c>
      <c r="K32" s="15" t="n">
        <f aca="false">SUM(K21:K31)</f>
        <v>0.448783042224764</v>
      </c>
      <c r="L32" s="2" t="s">
        <v>83</v>
      </c>
      <c r="M32" s="2"/>
      <c r="O32" s="2"/>
    </row>
    <row r="33" customFormat="false" ht="15" hidden="false" customHeight="false" outlineLevel="0" collapsed="false">
      <c r="A33" s="7"/>
      <c r="B33" s="7"/>
      <c r="C33" s="7"/>
      <c r="D33" s="7"/>
      <c r="E33" s="7"/>
      <c r="F33" s="7"/>
      <c r="G33" s="7"/>
      <c r="H33" s="7"/>
      <c r="I33" s="7"/>
      <c r="J33" s="7"/>
      <c r="K33" s="12"/>
      <c r="L33" s="2"/>
    </row>
    <row r="34" customFormat="false" ht="15" hidden="false" customHeight="false" outlineLevel="0" collapsed="false">
      <c r="A34" s="9" t="s">
        <v>131</v>
      </c>
      <c r="B34" s="9" t="s">
        <v>132</v>
      </c>
      <c r="C34" s="9" t="s">
        <v>73</v>
      </c>
      <c r="D34" s="9" t="s">
        <v>73</v>
      </c>
      <c r="E34" s="9" t="n">
        <v>1</v>
      </c>
      <c r="F34" s="9" t="s">
        <v>133</v>
      </c>
      <c r="G34" s="9" t="s">
        <v>134</v>
      </c>
      <c r="H34" s="9" t="s">
        <v>135</v>
      </c>
      <c r="I34" s="9" t="s">
        <v>136</v>
      </c>
      <c r="J34" s="9" t="s">
        <v>137</v>
      </c>
      <c r="K34" s="10" t="n">
        <f aca="false">+I34/7850/G34*E34</f>
        <v>0.635765</v>
      </c>
      <c r="L34" s="2"/>
    </row>
    <row r="35" customFormat="false" ht="15" hidden="false" customHeight="false" outlineLevel="0" collapsed="false">
      <c r="A35" s="9" t="s">
        <v>138</v>
      </c>
      <c r="B35" s="9" t="s">
        <v>139</v>
      </c>
      <c r="C35" s="9" t="s">
        <v>73</v>
      </c>
      <c r="D35" s="9" t="s">
        <v>73</v>
      </c>
      <c r="E35" s="9" t="n">
        <v>1</v>
      </c>
      <c r="F35" s="9" t="s">
        <v>133</v>
      </c>
      <c r="G35" s="9" t="s">
        <v>134</v>
      </c>
      <c r="H35" s="9" t="s">
        <v>140</v>
      </c>
      <c r="I35" s="9" t="s">
        <v>141</v>
      </c>
      <c r="J35" s="9" t="s">
        <v>137</v>
      </c>
      <c r="K35" s="10" t="n">
        <f aca="false">+I35/7850/G35*E35</f>
        <v>0.252525</v>
      </c>
      <c r="L35" s="2"/>
    </row>
    <row r="36" customFormat="false" ht="15" hidden="false" customHeight="false" outlineLevel="0" collapsed="false">
      <c r="A36" s="9" t="s">
        <v>88</v>
      </c>
      <c r="B36" s="9" t="s">
        <v>142</v>
      </c>
      <c r="C36" s="9" t="s">
        <v>73</v>
      </c>
      <c r="D36" s="9" t="s">
        <v>73</v>
      </c>
      <c r="E36" s="9" t="n">
        <v>5</v>
      </c>
      <c r="F36" s="9" t="s">
        <v>133</v>
      </c>
      <c r="G36" s="9" t="s">
        <v>134</v>
      </c>
      <c r="H36" s="9" t="s">
        <v>143</v>
      </c>
      <c r="I36" s="9" t="s">
        <v>144</v>
      </c>
      <c r="J36" s="9" t="s">
        <v>137</v>
      </c>
      <c r="K36" s="10" t="n">
        <f aca="false">+I36/7850/G36*E36</f>
        <v>0.453881462453064</v>
      </c>
      <c r="L36" s="2"/>
    </row>
    <row r="37" customFormat="false" ht="15" hidden="false" customHeight="false" outlineLevel="0" collapsed="false">
      <c r="A37" s="9" t="s">
        <v>145</v>
      </c>
      <c r="B37" s="9" t="s">
        <v>146</v>
      </c>
      <c r="C37" s="9" t="s">
        <v>73</v>
      </c>
      <c r="D37" s="9" t="s">
        <v>73</v>
      </c>
      <c r="E37" s="9" t="n">
        <v>5</v>
      </c>
      <c r="F37" s="9" t="s">
        <v>133</v>
      </c>
      <c r="G37" s="9" t="s">
        <v>134</v>
      </c>
      <c r="H37" s="9" t="s">
        <v>147</v>
      </c>
      <c r="I37" s="9" t="s">
        <v>148</v>
      </c>
      <c r="J37" s="9" t="s">
        <v>137</v>
      </c>
      <c r="K37" s="10" t="n">
        <f aca="false">+I37/7850/G37*E37</f>
        <v>1.30599999999998</v>
      </c>
      <c r="L37" s="2"/>
      <c r="M37" s="2"/>
      <c r="Q37" s="2"/>
    </row>
    <row r="38" customFormat="false" ht="15" hidden="false" customHeight="false" outlineLevel="0" collapsed="false">
      <c r="A38" s="9" t="s">
        <v>149</v>
      </c>
      <c r="B38" s="9" t="s">
        <v>150</v>
      </c>
      <c r="C38" s="9" t="s">
        <v>73</v>
      </c>
      <c r="D38" s="9" t="s">
        <v>73</v>
      </c>
      <c r="E38" s="9" t="n">
        <v>1</v>
      </c>
      <c r="F38" s="9" t="s">
        <v>133</v>
      </c>
      <c r="G38" s="9" t="s">
        <v>134</v>
      </c>
      <c r="H38" s="9" t="s">
        <v>151</v>
      </c>
      <c r="I38" s="11" t="n">
        <v>1755</v>
      </c>
      <c r="J38" s="9" t="s">
        <v>137</v>
      </c>
      <c r="K38" s="10" t="n">
        <f aca="false">+I38/7850/G38*E38</f>
        <v>0.0447133757961783</v>
      </c>
      <c r="L38" s="2"/>
    </row>
    <row r="39" customFormat="false" ht="15" hidden="false" customHeight="false" outlineLevel="0" collapsed="false">
      <c r="A39" s="9" t="s">
        <v>152</v>
      </c>
      <c r="B39" s="9" t="s">
        <v>153</v>
      </c>
      <c r="C39" s="9" t="s">
        <v>73</v>
      </c>
      <c r="D39" s="9" t="s">
        <v>73</v>
      </c>
      <c r="E39" s="9" t="n">
        <v>1</v>
      </c>
      <c r="F39" s="9" t="s">
        <v>133</v>
      </c>
      <c r="G39" s="9" t="s">
        <v>134</v>
      </c>
      <c r="H39" s="9" t="s">
        <v>154</v>
      </c>
      <c r="I39" s="9" t="s">
        <v>155</v>
      </c>
      <c r="J39" s="9" t="s">
        <v>137</v>
      </c>
      <c r="K39" s="10" t="n">
        <f aca="false">+I39/7850/G39*E39</f>
        <v>0.496534999999999</v>
      </c>
      <c r="L39" s="2"/>
    </row>
    <row r="40" customFormat="false" ht="15" hidden="false" customHeight="false" outlineLevel="0" collapsed="false">
      <c r="A40" s="9" t="s">
        <v>156</v>
      </c>
      <c r="B40" s="9" t="s">
        <v>157</v>
      </c>
      <c r="C40" s="9" t="s">
        <v>73</v>
      </c>
      <c r="D40" s="9" t="s">
        <v>73</v>
      </c>
      <c r="E40" s="9" t="n">
        <v>1</v>
      </c>
      <c r="F40" s="9" t="s">
        <v>133</v>
      </c>
      <c r="G40" s="9" t="s">
        <v>134</v>
      </c>
      <c r="H40" s="9" t="s">
        <v>158</v>
      </c>
      <c r="I40" s="9" t="s">
        <v>159</v>
      </c>
      <c r="J40" s="9" t="s">
        <v>137</v>
      </c>
      <c r="K40" s="10" t="n">
        <f aca="false">+I40/7850/G40*E40</f>
        <v>0.135726629999999</v>
      </c>
      <c r="L40" s="2"/>
      <c r="M40" s="2"/>
      <c r="O40" s="2"/>
    </row>
    <row r="41" customFormat="false" ht="15" hidden="false" customHeight="false" outlineLevel="0" collapsed="false">
      <c r="A41" s="9" t="s">
        <v>160</v>
      </c>
      <c r="B41" s="9" t="s">
        <v>161</v>
      </c>
      <c r="C41" s="9" t="s">
        <v>73</v>
      </c>
      <c r="D41" s="9" t="s">
        <v>73</v>
      </c>
      <c r="E41" s="9" t="n">
        <v>2</v>
      </c>
      <c r="F41" s="9" t="s">
        <v>133</v>
      </c>
      <c r="G41" s="9" t="s">
        <v>134</v>
      </c>
      <c r="H41" s="9" t="s">
        <v>162</v>
      </c>
      <c r="I41" s="9" t="s">
        <v>163</v>
      </c>
      <c r="J41" s="9" t="s">
        <v>137</v>
      </c>
      <c r="K41" s="10" t="n">
        <f aca="false">+I41/7850/G41*E41</f>
        <v>0.159847999999998</v>
      </c>
      <c r="L41" s="2"/>
      <c r="M41" s="2"/>
      <c r="O41" s="2"/>
    </row>
    <row r="42" customFormat="false" ht="15" hidden="false" customHeight="false" outlineLevel="0" collapsed="false">
      <c r="A42" s="9" t="s">
        <v>164</v>
      </c>
      <c r="B42" s="9" t="s">
        <v>165</v>
      </c>
      <c r="C42" s="9" t="s">
        <v>73</v>
      </c>
      <c r="D42" s="9" t="s">
        <v>73</v>
      </c>
      <c r="E42" s="9" t="n">
        <v>1</v>
      </c>
      <c r="F42" s="9" t="s">
        <v>133</v>
      </c>
      <c r="G42" s="9" t="s">
        <v>134</v>
      </c>
      <c r="H42" s="9" t="s">
        <v>166</v>
      </c>
      <c r="I42" s="9" t="s">
        <v>167</v>
      </c>
      <c r="J42" s="9" t="s">
        <v>137</v>
      </c>
      <c r="K42" s="10" t="n">
        <f aca="false">+I42/7850/G42*E42</f>
        <v>0.0412489999999996</v>
      </c>
      <c r="L42" s="2"/>
      <c r="M42" s="2"/>
      <c r="O42" s="2"/>
    </row>
    <row r="43" customFormat="false" ht="15" hidden="false" customHeight="false" outlineLevel="0" collapsed="false">
      <c r="A43" s="11"/>
      <c r="B43" s="11"/>
      <c r="C43" s="11"/>
      <c r="D43" s="11"/>
      <c r="E43" s="11"/>
      <c r="F43" s="11"/>
      <c r="G43" s="11"/>
      <c r="H43" s="11"/>
      <c r="I43" s="11"/>
      <c r="J43" s="10" t="s">
        <v>82</v>
      </c>
      <c r="K43" s="10" t="n">
        <f aca="false">SUM(K34:K42)</f>
        <v>3.52624346824922</v>
      </c>
      <c r="L43" s="2" t="s">
        <v>83</v>
      </c>
      <c r="M43" s="2"/>
      <c r="O43" s="2"/>
    </row>
    <row r="44" customFormat="false" ht="15" hidden="false" customHeight="false" outlineLevel="0" collapsed="false">
      <c r="A44" s="7"/>
      <c r="B44" s="7"/>
      <c r="C44" s="7"/>
      <c r="D44" s="7"/>
      <c r="E44" s="7"/>
      <c r="F44" s="7"/>
      <c r="G44" s="7"/>
      <c r="H44" s="7"/>
      <c r="I44" s="7"/>
      <c r="J44" s="7"/>
      <c r="K44" s="12"/>
      <c r="L44" s="2"/>
      <c r="M44" s="2"/>
      <c r="O44" s="2"/>
    </row>
    <row r="45" customFormat="false" ht="15" hidden="false" customHeight="false" outlineLevel="0" collapsed="false">
      <c r="A45" s="13" t="s">
        <v>168</v>
      </c>
      <c r="B45" s="13" t="s">
        <v>169</v>
      </c>
      <c r="C45" s="13" t="s">
        <v>73</v>
      </c>
      <c r="D45" s="13" t="s">
        <v>73</v>
      </c>
      <c r="E45" s="13" t="n">
        <v>2</v>
      </c>
      <c r="F45" s="13" t="s">
        <v>170</v>
      </c>
      <c r="G45" s="13" t="s">
        <v>131</v>
      </c>
      <c r="H45" s="13" t="s">
        <v>171</v>
      </c>
      <c r="I45" s="13" t="s">
        <v>172</v>
      </c>
      <c r="J45" s="13" t="s">
        <v>173</v>
      </c>
      <c r="K45" s="15" t="n">
        <f aca="false">+I45/7850/G45*E45</f>
        <v>0.0169881416830867</v>
      </c>
      <c r="L45" s="2"/>
      <c r="M45" s="2"/>
      <c r="O45" s="2"/>
    </row>
    <row r="46" customFormat="false" ht="15" hidden="false" customHeight="false" outlineLevel="0" collapsed="false">
      <c r="A46" s="14"/>
      <c r="B46" s="14"/>
      <c r="C46" s="14"/>
      <c r="D46" s="14"/>
      <c r="E46" s="14"/>
      <c r="F46" s="14"/>
      <c r="G46" s="14"/>
      <c r="H46" s="14"/>
      <c r="I46" s="14"/>
      <c r="J46" s="15" t="s">
        <v>82</v>
      </c>
      <c r="K46" s="15" t="n">
        <f aca="false">K45</f>
        <v>0.0169881416830867</v>
      </c>
      <c r="L46" s="2" t="s">
        <v>83</v>
      </c>
      <c r="M46" s="2"/>
      <c r="O46" s="2"/>
    </row>
    <row r="47" customFormat="false" ht="15" hidden="false" customHeight="false" outlineLevel="0" collapsed="false">
      <c r="A47" s="7"/>
      <c r="B47" s="7"/>
      <c r="C47" s="7"/>
      <c r="D47" s="7"/>
      <c r="E47" s="7"/>
      <c r="F47" s="7"/>
      <c r="G47" s="7"/>
      <c r="H47" s="7"/>
      <c r="I47" s="7"/>
      <c r="J47" s="7"/>
      <c r="K47" s="12"/>
      <c r="L47" s="2"/>
      <c r="M47" s="2"/>
      <c r="O47" s="2"/>
    </row>
    <row r="48" customFormat="false" ht="15" hidden="false" customHeight="false" outlineLevel="0" collapsed="false">
      <c r="A48" s="9" t="s">
        <v>174</v>
      </c>
      <c r="B48" s="9" t="s">
        <v>175</v>
      </c>
      <c r="C48" s="9" t="s">
        <v>73</v>
      </c>
      <c r="D48" s="9" t="s">
        <v>73</v>
      </c>
      <c r="E48" s="9" t="n">
        <v>1</v>
      </c>
      <c r="F48" s="9" t="s">
        <v>176</v>
      </c>
      <c r="G48" s="9" t="s">
        <v>84</v>
      </c>
      <c r="H48" s="9" t="s">
        <v>177</v>
      </c>
      <c r="I48" s="9" t="s">
        <v>178</v>
      </c>
      <c r="J48" s="9" t="s">
        <v>179</v>
      </c>
      <c r="K48" s="10" t="n">
        <f aca="false">+I48/7850/G48*E48</f>
        <v>0.00121922069293159</v>
      </c>
      <c r="L48" s="2"/>
    </row>
    <row r="49" customFormat="false" ht="15" hidden="false" customHeight="false" outlineLevel="0" collapsed="false">
      <c r="A49" s="9" t="s">
        <v>180</v>
      </c>
      <c r="B49" s="9" t="s">
        <v>181</v>
      </c>
      <c r="C49" s="9" t="s">
        <v>73</v>
      </c>
      <c r="D49" s="9" t="s">
        <v>73</v>
      </c>
      <c r="E49" s="9" t="n">
        <v>8</v>
      </c>
      <c r="F49" s="9" t="s">
        <v>176</v>
      </c>
      <c r="G49" s="9" t="s">
        <v>84</v>
      </c>
      <c r="H49" s="9" t="s">
        <v>23</v>
      </c>
      <c r="I49" s="9" t="s">
        <v>182</v>
      </c>
      <c r="J49" s="9" t="s">
        <v>179</v>
      </c>
      <c r="K49" s="10" t="n">
        <f aca="false">+I49/7850/G49*E49</f>
        <v>0.0734039968041763</v>
      </c>
    </row>
    <row r="50" customFormat="false" ht="15" hidden="false" customHeight="false" outlineLevel="0" collapsed="false">
      <c r="A50" s="11"/>
      <c r="B50" s="11"/>
      <c r="C50" s="11"/>
      <c r="D50" s="11"/>
      <c r="E50" s="11"/>
      <c r="F50" s="11"/>
      <c r="G50" s="11"/>
      <c r="H50" s="11"/>
      <c r="I50" s="11"/>
      <c r="J50" s="10" t="s">
        <v>82</v>
      </c>
      <c r="K50" s="16" t="n">
        <f aca="false">SUM(K48:K49)</f>
        <v>0.0746232174971079</v>
      </c>
      <c r="L50" s="0" t="s">
        <v>83</v>
      </c>
    </row>
    <row r="51" customFormat="false" ht="15" hidden="false" customHeight="false" outlineLevel="0" collapsed="false">
      <c r="A51" s="7"/>
      <c r="B51" s="7"/>
      <c r="C51" s="7"/>
      <c r="D51" s="7"/>
      <c r="E51" s="7"/>
      <c r="F51" s="7"/>
      <c r="G51" s="7"/>
      <c r="H51" s="7"/>
      <c r="I51" s="7"/>
      <c r="J51" s="7"/>
      <c r="K51" s="8"/>
    </row>
    <row r="52" customFormat="false" ht="15" hidden="false" customHeight="false" outlineLevel="0" collapsed="false">
      <c r="A52" s="17" t="s">
        <v>183</v>
      </c>
      <c r="B52" s="17" t="s">
        <v>184</v>
      </c>
      <c r="C52" s="17" t="s">
        <v>185</v>
      </c>
      <c r="D52" s="17" t="s">
        <v>185</v>
      </c>
      <c r="E52" s="17" t="n">
        <v>1</v>
      </c>
      <c r="F52" s="17" t="s">
        <v>186</v>
      </c>
      <c r="G52" s="18"/>
      <c r="H52" s="17" t="s">
        <v>187</v>
      </c>
      <c r="I52" s="17" t="s">
        <v>188</v>
      </c>
      <c r="J52" s="17" t="s">
        <v>189</v>
      </c>
      <c r="K52" s="19" t="n">
        <f aca="false">7092</f>
        <v>7092</v>
      </c>
    </row>
    <row r="53" customFormat="false" ht="15" hidden="false" customHeight="false" outlineLevel="0" collapsed="false">
      <c r="A53" s="17" t="s">
        <v>190</v>
      </c>
      <c r="B53" s="17" t="s">
        <v>191</v>
      </c>
      <c r="C53" s="17" t="s">
        <v>185</v>
      </c>
      <c r="D53" s="17" t="s">
        <v>185</v>
      </c>
      <c r="E53" s="17" t="n">
        <v>4</v>
      </c>
      <c r="F53" s="17" t="s">
        <v>192</v>
      </c>
      <c r="G53" s="18"/>
      <c r="H53" s="17" t="s">
        <v>193</v>
      </c>
      <c r="I53" s="17" t="s">
        <v>194</v>
      </c>
      <c r="J53" s="17" t="s">
        <v>195</v>
      </c>
      <c r="K53" s="19" t="n">
        <f aca="false">1188*4</f>
        <v>4752</v>
      </c>
    </row>
    <row r="54" customFormat="false" ht="15" hidden="false" customHeight="false" outlineLevel="0" collapsed="false">
      <c r="A54" s="17" t="s">
        <v>134</v>
      </c>
      <c r="B54" s="17" t="s">
        <v>196</v>
      </c>
      <c r="C54" s="17" t="s">
        <v>197</v>
      </c>
      <c r="D54" s="17" t="s">
        <v>197</v>
      </c>
      <c r="E54" s="17" t="n">
        <v>5</v>
      </c>
      <c r="F54" s="17" t="s">
        <v>198</v>
      </c>
      <c r="G54" s="17" t="s">
        <v>84</v>
      </c>
      <c r="H54" s="17" t="s">
        <v>199</v>
      </c>
      <c r="I54" s="17" t="s">
        <v>200</v>
      </c>
      <c r="J54" s="17" t="s">
        <v>201</v>
      </c>
      <c r="K54" s="20" t="n">
        <f aca="false">1250*5</f>
        <v>6250</v>
      </c>
    </row>
    <row r="55" customFormat="false" ht="15" hidden="false" customHeight="false" outlineLevel="0" collapsed="false">
      <c r="A55" s="17" t="s">
        <v>127</v>
      </c>
      <c r="B55" s="17" t="s">
        <v>202</v>
      </c>
      <c r="C55" s="17" t="s">
        <v>185</v>
      </c>
      <c r="D55" s="17" t="s">
        <v>185</v>
      </c>
      <c r="E55" s="17" t="n">
        <v>2</v>
      </c>
      <c r="F55" s="17" t="s">
        <v>203</v>
      </c>
      <c r="G55" s="18"/>
      <c r="H55" s="17" t="s">
        <v>204</v>
      </c>
      <c r="I55" s="17" t="s">
        <v>205</v>
      </c>
      <c r="J55" s="17" t="s">
        <v>206</v>
      </c>
      <c r="K55" s="20" t="n">
        <f aca="false">926*2</f>
        <v>1852</v>
      </c>
    </row>
    <row r="56" customFormat="false" ht="15" hidden="false" customHeight="false" outlineLevel="0" collapsed="false">
      <c r="A56" s="17" t="s">
        <v>207</v>
      </c>
      <c r="B56" s="17" t="s">
        <v>208</v>
      </c>
      <c r="C56" s="17" t="s">
        <v>197</v>
      </c>
      <c r="D56" s="17" t="s">
        <v>197</v>
      </c>
      <c r="E56" s="17" t="n">
        <v>1</v>
      </c>
      <c r="F56" s="17" t="s">
        <v>209</v>
      </c>
      <c r="G56" s="17" t="s">
        <v>84</v>
      </c>
      <c r="H56" s="17" t="s">
        <v>210</v>
      </c>
      <c r="I56" s="17" t="s">
        <v>211</v>
      </c>
      <c r="J56" s="17" t="s">
        <v>212</v>
      </c>
      <c r="K56" s="20" t="n">
        <v>1110</v>
      </c>
    </row>
    <row r="57" customFormat="false" ht="15" hidden="false" customHeight="false" outlineLevel="0" collapsed="false">
      <c r="A57" s="17" t="s">
        <v>213</v>
      </c>
      <c r="B57" s="17" t="s">
        <v>214</v>
      </c>
      <c r="C57" s="17" t="s">
        <v>185</v>
      </c>
      <c r="D57" s="17" t="s">
        <v>185</v>
      </c>
      <c r="E57" s="17" t="n">
        <v>1</v>
      </c>
      <c r="F57" s="17" t="s">
        <v>215</v>
      </c>
      <c r="G57" s="18"/>
      <c r="H57" s="17" t="s">
        <v>216</v>
      </c>
      <c r="I57" s="17" t="s">
        <v>217</v>
      </c>
      <c r="J57" s="17" t="s">
        <v>218</v>
      </c>
      <c r="K57" s="20" t="n">
        <v>3853</v>
      </c>
    </row>
    <row r="58" customFormat="false" ht="15" hidden="false" customHeight="false" outlineLevel="0" collapsed="false">
      <c r="A58" s="17" t="s">
        <v>219</v>
      </c>
      <c r="B58" s="17" t="s">
        <v>220</v>
      </c>
      <c r="C58" s="17" t="s">
        <v>185</v>
      </c>
      <c r="D58" s="17" t="s">
        <v>185</v>
      </c>
      <c r="E58" s="17" t="n">
        <v>1</v>
      </c>
      <c r="F58" s="17" t="s">
        <v>221</v>
      </c>
      <c r="G58" s="18"/>
      <c r="H58" s="17" t="s">
        <v>222</v>
      </c>
      <c r="I58" s="17" t="s">
        <v>223</v>
      </c>
      <c r="J58" s="17" t="s">
        <v>224</v>
      </c>
      <c r="K58" s="20" t="n">
        <v>6021</v>
      </c>
    </row>
    <row r="59" customFormat="false" ht="15" hidden="false" customHeight="false" outlineLevel="0" collapsed="false">
      <c r="A59" s="17" t="s">
        <v>225</v>
      </c>
      <c r="B59" s="17" t="s">
        <v>226</v>
      </c>
      <c r="C59" s="17" t="s">
        <v>185</v>
      </c>
      <c r="D59" s="17" t="s">
        <v>185</v>
      </c>
      <c r="E59" s="17" t="n">
        <v>3</v>
      </c>
      <c r="F59" s="17" t="s">
        <v>227</v>
      </c>
      <c r="G59" s="18"/>
      <c r="H59" s="17" t="s">
        <v>228</v>
      </c>
      <c r="I59" s="17" t="s">
        <v>229</v>
      </c>
      <c r="J59" s="17" t="s">
        <v>230</v>
      </c>
      <c r="K59" s="20" t="n">
        <f aca="false">1227*3</f>
        <v>3681</v>
      </c>
    </row>
    <row r="60" customFormat="false" ht="15" hidden="false" customHeight="false" outlineLevel="0" collapsed="false">
      <c r="A60" s="17" t="s">
        <v>231</v>
      </c>
      <c r="B60" s="17" t="s">
        <v>232</v>
      </c>
      <c r="C60" s="17" t="s">
        <v>185</v>
      </c>
      <c r="D60" s="17" t="s">
        <v>185</v>
      </c>
      <c r="E60" s="17" t="n">
        <v>1</v>
      </c>
      <c r="F60" s="17" t="s">
        <v>233</v>
      </c>
      <c r="G60" s="18"/>
      <c r="H60" s="17" t="s">
        <v>234</v>
      </c>
      <c r="I60" s="17" t="s">
        <v>235</v>
      </c>
      <c r="J60" s="17" t="s">
        <v>236</v>
      </c>
      <c r="K60" s="20" t="n">
        <v>955</v>
      </c>
    </row>
    <row r="61" customFormat="false" ht="15" hidden="false" customHeight="false" outlineLevel="0" collapsed="false">
      <c r="A61" s="17" t="s">
        <v>237</v>
      </c>
      <c r="B61" s="17" t="s">
        <v>238</v>
      </c>
      <c r="C61" s="17" t="s">
        <v>185</v>
      </c>
      <c r="D61" s="17" t="s">
        <v>185</v>
      </c>
      <c r="E61" s="17" t="n">
        <v>1</v>
      </c>
      <c r="F61" s="17" t="s">
        <v>239</v>
      </c>
      <c r="G61" s="18"/>
      <c r="H61" s="17" t="s">
        <v>240</v>
      </c>
      <c r="I61" s="17" t="s">
        <v>241</v>
      </c>
      <c r="J61" s="17" t="s">
        <v>242</v>
      </c>
      <c r="K61" s="20" t="n">
        <v>3017</v>
      </c>
    </row>
    <row r="62" customFormat="false" ht="15" hidden="false" customHeight="false" outlineLevel="0" collapsed="false">
      <c r="A62" s="17" t="s">
        <v>243</v>
      </c>
      <c r="B62" s="17" t="s">
        <v>244</v>
      </c>
      <c r="C62" s="17" t="s">
        <v>185</v>
      </c>
      <c r="D62" s="17" t="s">
        <v>185</v>
      </c>
      <c r="E62" s="17" t="n">
        <v>1</v>
      </c>
      <c r="F62" s="17" t="s">
        <v>245</v>
      </c>
      <c r="G62" s="18"/>
      <c r="H62" s="17" t="s">
        <v>246</v>
      </c>
      <c r="I62" s="17" t="s">
        <v>247</v>
      </c>
      <c r="J62" s="17" t="s">
        <v>248</v>
      </c>
      <c r="K62" s="20" t="n">
        <v>2625</v>
      </c>
    </row>
    <row r="63" customFormat="false" ht="15" hidden="false" customHeight="false" outlineLevel="0" collapsed="false">
      <c r="A63" s="17" t="s">
        <v>249</v>
      </c>
      <c r="B63" s="17" t="s">
        <v>250</v>
      </c>
      <c r="C63" s="17" t="s">
        <v>185</v>
      </c>
      <c r="D63" s="17" t="s">
        <v>185</v>
      </c>
      <c r="E63" s="17" t="n">
        <v>1</v>
      </c>
      <c r="F63" s="17" t="s">
        <v>251</v>
      </c>
      <c r="G63" s="18"/>
      <c r="H63" s="17" t="s">
        <v>252</v>
      </c>
      <c r="I63" s="17" t="s">
        <v>253</v>
      </c>
      <c r="J63" s="17" t="s">
        <v>254</v>
      </c>
      <c r="K63" s="20" t="n">
        <v>563</v>
      </c>
      <c r="O63" s="2"/>
    </row>
    <row r="64" customFormat="false" ht="15" hidden="false" customHeight="false" outlineLevel="0" collapsed="false">
      <c r="A64" s="17" t="s">
        <v>255</v>
      </c>
      <c r="B64" s="17" t="s">
        <v>256</v>
      </c>
      <c r="C64" s="17" t="s">
        <v>185</v>
      </c>
      <c r="D64" s="17" t="s">
        <v>185</v>
      </c>
      <c r="E64" s="17" t="n">
        <v>1</v>
      </c>
      <c r="F64" s="17" t="s">
        <v>257</v>
      </c>
      <c r="G64" s="18"/>
      <c r="H64" s="17" t="s">
        <v>258</v>
      </c>
      <c r="I64" s="17" t="s">
        <v>259</v>
      </c>
      <c r="J64" s="17" t="s">
        <v>260</v>
      </c>
      <c r="K64" s="20" t="n">
        <v>1565</v>
      </c>
      <c r="L64" s="2"/>
      <c r="M64" s="2"/>
      <c r="O64" s="2"/>
      <c r="P64" s="2"/>
    </row>
    <row r="65" customFormat="false" ht="15" hidden="false" customHeight="false" outlineLevel="0" collapsed="false">
      <c r="A65" s="17" t="s">
        <v>261</v>
      </c>
      <c r="B65" s="17" t="s">
        <v>262</v>
      </c>
      <c r="C65" s="17" t="s">
        <v>185</v>
      </c>
      <c r="D65" s="17" t="s">
        <v>185</v>
      </c>
      <c r="E65" s="17" t="n">
        <v>1</v>
      </c>
      <c r="F65" s="17" t="s">
        <v>263</v>
      </c>
      <c r="G65" s="18"/>
      <c r="H65" s="17" t="s">
        <v>264</v>
      </c>
      <c r="I65" s="17" t="s">
        <v>265</v>
      </c>
      <c r="J65" s="17" t="s">
        <v>266</v>
      </c>
      <c r="K65" s="20" t="n">
        <v>1135</v>
      </c>
      <c r="L65" s="2"/>
    </row>
    <row r="66" customFormat="false" ht="15" hidden="false" customHeight="false" outlineLevel="0" collapsed="false">
      <c r="A66" s="17" t="s">
        <v>267</v>
      </c>
      <c r="B66" s="17" t="s">
        <v>268</v>
      </c>
      <c r="C66" s="17" t="s">
        <v>185</v>
      </c>
      <c r="D66" s="17" t="s">
        <v>185</v>
      </c>
      <c r="E66" s="17" t="n">
        <v>1</v>
      </c>
      <c r="F66" s="17" t="s">
        <v>269</v>
      </c>
      <c r="G66" s="18"/>
      <c r="H66" s="17" t="s">
        <v>270</v>
      </c>
      <c r="I66" s="17" t="s">
        <v>271</v>
      </c>
      <c r="J66" s="17" t="s">
        <v>272</v>
      </c>
      <c r="K66" s="19" t="n">
        <v>1237</v>
      </c>
      <c r="L66" s="2"/>
      <c r="M66" s="2"/>
      <c r="Q66" s="2"/>
    </row>
    <row r="67" customFormat="false" ht="15" hidden="false" customHeight="false" outlineLevel="0" collapsed="false">
      <c r="A67" s="17" t="s">
        <v>273</v>
      </c>
      <c r="B67" s="17" t="s">
        <v>274</v>
      </c>
      <c r="C67" s="17" t="s">
        <v>197</v>
      </c>
      <c r="D67" s="17" t="s">
        <v>197</v>
      </c>
      <c r="E67" s="17" t="n">
        <v>1</v>
      </c>
      <c r="F67" s="17" t="s">
        <v>275</v>
      </c>
      <c r="G67" s="17" t="s">
        <v>84</v>
      </c>
      <c r="H67" s="17" t="s">
        <v>276</v>
      </c>
      <c r="I67" s="17" t="s">
        <v>277</v>
      </c>
      <c r="J67" s="17" t="s">
        <v>278</v>
      </c>
      <c r="K67" s="19" t="n">
        <v>534</v>
      </c>
      <c r="L67" s="2"/>
      <c r="M67" s="2"/>
      <c r="Q67" s="2"/>
    </row>
    <row r="68" customFormat="false" ht="15" hidden="false" customHeight="false" outlineLevel="0" collapsed="false">
      <c r="A68" s="17" t="s">
        <v>279</v>
      </c>
      <c r="B68" s="17" t="s">
        <v>280</v>
      </c>
      <c r="C68" s="17" t="s">
        <v>185</v>
      </c>
      <c r="D68" s="17" t="s">
        <v>185</v>
      </c>
      <c r="E68" s="17" t="n">
        <v>1</v>
      </c>
      <c r="F68" s="17" t="s">
        <v>281</v>
      </c>
      <c r="G68" s="18"/>
      <c r="H68" s="17" t="s">
        <v>282</v>
      </c>
      <c r="I68" s="17" t="s">
        <v>283</v>
      </c>
      <c r="J68" s="17" t="s">
        <v>284</v>
      </c>
      <c r="K68" s="19" t="n">
        <v>236</v>
      </c>
      <c r="L68" s="2"/>
      <c r="M68" s="2"/>
      <c r="Q68" s="2"/>
    </row>
    <row r="69" customFormat="false" ht="15" hidden="false" customHeight="false" outlineLevel="0" collapsed="false">
      <c r="A69" s="18"/>
      <c r="B69" s="18"/>
      <c r="C69" s="18"/>
      <c r="D69" s="18"/>
      <c r="E69" s="18"/>
      <c r="F69" s="18"/>
      <c r="G69" s="18"/>
      <c r="H69" s="18"/>
      <c r="I69" s="18"/>
      <c r="J69" s="20" t="s">
        <v>82</v>
      </c>
      <c r="K69" s="19" t="n">
        <f aca="false">SUM(K52:K68)</f>
        <v>46478</v>
      </c>
      <c r="L69" s="2" t="s">
        <v>285</v>
      </c>
    </row>
    <row r="70" customFormat="false" ht="15" hidden="false" customHeight="false" outlineLevel="0" collapsed="false">
      <c r="A70" s="7"/>
      <c r="B70" s="7"/>
      <c r="C70" s="7"/>
      <c r="D70" s="7"/>
      <c r="E70" s="7"/>
      <c r="F70" s="7"/>
      <c r="G70" s="7"/>
      <c r="H70" s="7"/>
      <c r="I70" s="7"/>
      <c r="J70" s="7"/>
      <c r="K70" s="8"/>
      <c r="L70" s="2"/>
    </row>
    <row r="71" customFormat="false" ht="15" hidden="false" customHeight="false" outlineLevel="0" collapsed="false">
      <c r="A71" s="21" t="s">
        <v>286</v>
      </c>
      <c r="B71" s="21" t="s">
        <v>287</v>
      </c>
      <c r="C71" s="21" t="s">
        <v>288</v>
      </c>
      <c r="D71" s="21" t="s">
        <v>288</v>
      </c>
      <c r="E71" s="21" t="n">
        <v>12456</v>
      </c>
      <c r="F71" s="21" t="s">
        <v>289</v>
      </c>
      <c r="G71" s="21" t="s">
        <v>134</v>
      </c>
      <c r="H71" s="21" t="s">
        <v>290</v>
      </c>
      <c r="I71" s="22"/>
      <c r="J71" s="21" t="s">
        <v>291</v>
      </c>
      <c r="K71" s="23" t="n">
        <f aca="false">E71</f>
        <v>12456</v>
      </c>
      <c r="L71" s="2"/>
    </row>
    <row r="72" customFormat="false" ht="15" hidden="false" customHeight="false" outlineLevel="0" collapsed="false">
      <c r="A72" s="22"/>
      <c r="B72" s="22"/>
      <c r="C72" s="22"/>
      <c r="D72" s="22"/>
      <c r="E72" s="22"/>
      <c r="F72" s="22"/>
      <c r="G72" s="22"/>
      <c r="H72" s="22"/>
      <c r="I72" s="22"/>
      <c r="J72" s="24" t="s">
        <v>82</v>
      </c>
      <c r="K72" s="23" t="n">
        <f aca="false">K71</f>
        <v>12456</v>
      </c>
      <c r="L72" s="2" t="s">
        <v>285</v>
      </c>
    </row>
    <row r="73" customFormat="false" ht="15" hidden="false" customHeight="false" outlineLevel="0" collapsed="false">
      <c r="A73" s="7"/>
      <c r="B73" s="7"/>
      <c r="C73" s="7"/>
      <c r="D73" s="7"/>
      <c r="E73" s="7"/>
      <c r="F73" s="7"/>
      <c r="G73" s="7"/>
      <c r="H73" s="7"/>
      <c r="I73" s="7"/>
      <c r="J73" s="7"/>
      <c r="K73" s="12"/>
      <c r="L73" s="2"/>
    </row>
    <row r="74" customFormat="false" ht="15" hidden="false" customHeight="false" outlineLevel="0" collapsed="false">
      <c r="A74" s="17" t="s">
        <v>292</v>
      </c>
      <c r="B74" s="17" t="s">
        <v>293</v>
      </c>
      <c r="C74" s="17" t="s">
        <v>294</v>
      </c>
      <c r="D74" s="17" t="s">
        <v>294</v>
      </c>
      <c r="E74" s="17" t="n">
        <v>15498</v>
      </c>
      <c r="F74" s="17" t="s">
        <v>295</v>
      </c>
      <c r="G74" s="17" t="s">
        <v>84</v>
      </c>
      <c r="H74" s="17" t="s">
        <v>296</v>
      </c>
      <c r="I74" s="18"/>
      <c r="J74" s="17" t="s">
        <v>297</v>
      </c>
      <c r="K74" s="20" t="n">
        <f aca="false">E74</f>
        <v>15498</v>
      </c>
      <c r="L74" s="2"/>
      <c r="M74" s="2"/>
      <c r="O74" s="2"/>
    </row>
    <row r="75" customFormat="false" ht="15" hidden="false" customHeight="false" outlineLevel="0" collapsed="false">
      <c r="A75" s="17" t="s">
        <v>298</v>
      </c>
      <c r="B75" s="17" t="s">
        <v>299</v>
      </c>
      <c r="C75" s="17" t="s">
        <v>294</v>
      </c>
      <c r="D75" s="17" t="s">
        <v>294</v>
      </c>
      <c r="E75" s="17" t="n">
        <v>420</v>
      </c>
      <c r="F75" s="17" t="s">
        <v>300</v>
      </c>
      <c r="G75" s="17" t="s">
        <v>84</v>
      </c>
      <c r="H75" s="17" t="s">
        <v>301</v>
      </c>
      <c r="I75" s="18"/>
      <c r="J75" s="17" t="s">
        <v>302</v>
      </c>
      <c r="K75" s="20" t="n">
        <f aca="false">E75</f>
        <v>420</v>
      </c>
      <c r="L75" s="2"/>
      <c r="M75" s="2"/>
      <c r="O75" s="2"/>
    </row>
    <row r="76" customFormat="false" ht="15" hidden="false" customHeight="false" outlineLevel="0" collapsed="false">
      <c r="A76" s="17" t="s">
        <v>303</v>
      </c>
      <c r="B76" s="17" t="s">
        <v>304</v>
      </c>
      <c r="C76" s="17" t="s">
        <v>294</v>
      </c>
      <c r="D76" s="17" t="s">
        <v>294</v>
      </c>
      <c r="E76" s="17" t="n">
        <v>1800</v>
      </c>
      <c r="F76" s="17" t="s">
        <v>305</v>
      </c>
      <c r="G76" s="17" t="s">
        <v>84</v>
      </c>
      <c r="H76" s="17" t="s">
        <v>306</v>
      </c>
      <c r="I76" s="18"/>
      <c r="J76" s="17" t="s">
        <v>307</v>
      </c>
      <c r="K76" s="20" t="n">
        <f aca="false">E76</f>
        <v>1800</v>
      </c>
      <c r="L76" s="2"/>
      <c r="M76" s="2"/>
      <c r="O76" s="2"/>
    </row>
    <row r="77" customFormat="false" ht="15" hidden="false" customHeight="false" outlineLevel="0" collapsed="false">
      <c r="A77" s="17" t="s">
        <v>308</v>
      </c>
      <c r="B77" s="17" t="s">
        <v>309</v>
      </c>
      <c r="C77" s="17" t="s">
        <v>294</v>
      </c>
      <c r="D77" s="17" t="s">
        <v>294</v>
      </c>
      <c r="E77" s="17" t="n">
        <v>320</v>
      </c>
      <c r="F77" s="17" t="s">
        <v>310</v>
      </c>
      <c r="G77" s="17" t="s">
        <v>84</v>
      </c>
      <c r="H77" s="17" t="s">
        <v>311</v>
      </c>
      <c r="I77" s="18"/>
      <c r="J77" s="17" t="s">
        <v>312</v>
      </c>
      <c r="K77" s="20" t="n">
        <f aca="false">E77</f>
        <v>320</v>
      </c>
      <c r="L77" s="2"/>
      <c r="M77" s="2"/>
      <c r="O77" s="2"/>
    </row>
    <row r="78" customFormat="false" ht="15" hidden="false" customHeight="false" outlineLevel="0" collapsed="false">
      <c r="A78" s="18"/>
      <c r="B78" s="18"/>
      <c r="C78" s="18"/>
      <c r="D78" s="18"/>
      <c r="E78" s="18"/>
      <c r="F78" s="18"/>
      <c r="G78" s="18"/>
      <c r="H78" s="18"/>
      <c r="I78" s="18"/>
      <c r="J78" s="20" t="s">
        <v>82</v>
      </c>
      <c r="K78" s="19" t="n">
        <f aca="false">SUM(K74:K77)</f>
        <v>18038</v>
      </c>
      <c r="L78" s="2" t="s">
        <v>285</v>
      </c>
      <c r="M78" s="2"/>
      <c r="O78" s="2"/>
    </row>
    <row r="79" customFormat="false" ht="15" hidden="false" customHeight="false" outlineLevel="0" collapsed="false">
      <c r="A79" s="7"/>
      <c r="B79" s="7"/>
      <c r="C79" s="7"/>
      <c r="D79" s="7"/>
      <c r="E79" s="7"/>
      <c r="F79" s="7"/>
      <c r="G79" s="7"/>
      <c r="H79" s="7"/>
      <c r="I79" s="7"/>
      <c r="J79" s="7"/>
      <c r="K79" s="8"/>
      <c r="L79" s="2"/>
    </row>
    <row r="80" customFormat="false" ht="15" hidden="false" customHeight="false" outlineLevel="0" collapsed="false">
      <c r="A80" s="21" t="s">
        <v>313</v>
      </c>
      <c r="B80" s="21" t="s">
        <v>314</v>
      </c>
      <c r="C80" s="21" t="s">
        <v>288</v>
      </c>
      <c r="D80" s="21" t="s">
        <v>288</v>
      </c>
      <c r="E80" s="21" t="n">
        <v>1000</v>
      </c>
      <c r="F80" s="21" t="s">
        <v>315</v>
      </c>
      <c r="G80" s="21" t="s">
        <v>84</v>
      </c>
      <c r="H80" s="21" t="s">
        <v>316</v>
      </c>
      <c r="I80" s="22"/>
      <c r="J80" s="21" t="s">
        <v>317</v>
      </c>
      <c r="K80" s="23" t="n">
        <f aca="false">E80</f>
        <v>1000</v>
      </c>
      <c r="L80" s="2"/>
    </row>
    <row r="81" customFormat="false" ht="15" hidden="false" customHeight="false" outlineLevel="0" collapsed="false">
      <c r="A81" s="22"/>
      <c r="B81" s="22"/>
      <c r="C81" s="22"/>
      <c r="D81" s="22"/>
      <c r="E81" s="22"/>
      <c r="F81" s="22"/>
      <c r="G81" s="22"/>
      <c r="H81" s="22"/>
      <c r="I81" s="22"/>
      <c r="J81" s="24" t="s">
        <v>82</v>
      </c>
      <c r="K81" s="23" t="n">
        <f aca="false">K80</f>
        <v>1000</v>
      </c>
      <c r="L81" s="2" t="s">
        <v>285</v>
      </c>
    </row>
    <row r="82" customFormat="false" ht="15" hidden="false" customHeight="false" outlineLevel="0" collapsed="false">
      <c r="A82" s="7"/>
      <c r="B82" s="7"/>
      <c r="C82" s="7"/>
      <c r="D82" s="7"/>
      <c r="E82" s="7"/>
      <c r="F82" s="7"/>
      <c r="G82" s="7"/>
      <c r="H82" s="7"/>
      <c r="I82" s="7"/>
      <c r="J82" s="7"/>
      <c r="K82" s="8"/>
      <c r="L82" s="2"/>
    </row>
    <row r="83" customFormat="false" ht="15" hidden="false" customHeight="false" outlineLevel="0" collapsed="false">
      <c r="A83" s="17" t="s">
        <v>318</v>
      </c>
      <c r="B83" s="17" t="s">
        <v>319</v>
      </c>
      <c r="C83" s="17" t="s">
        <v>320</v>
      </c>
      <c r="D83" s="17" t="s">
        <v>321</v>
      </c>
      <c r="E83" s="17" t="n">
        <v>2</v>
      </c>
      <c r="F83" s="17" t="s">
        <v>322</v>
      </c>
      <c r="G83" s="17" t="s">
        <v>323</v>
      </c>
      <c r="H83" s="17" t="s">
        <v>324</v>
      </c>
      <c r="I83" s="17" t="s">
        <v>325</v>
      </c>
      <c r="J83" s="17" t="s">
        <v>326</v>
      </c>
      <c r="K83" s="19" t="n">
        <f aca="false">1198*2</f>
        <v>2396</v>
      </c>
      <c r="L83" s="2"/>
    </row>
    <row r="84" customFormat="false" ht="15" hidden="false" customHeight="false" outlineLevel="0" collapsed="false">
      <c r="A84" s="18"/>
      <c r="B84" s="18"/>
      <c r="C84" s="18"/>
      <c r="D84" s="18"/>
      <c r="E84" s="18"/>
      <c r="F84" s="18"/>
      <c r="G84" s="18"/>
      <c r="H84" s="18"/>
      <c r="I84" s="18"/>
      <c r="J84" s="20" t="s">
        <v>82</v>
      </c>
      <c r="K84" s="19" t="n">
        <f aca="false">K83</f>
        <v>2396</v>
      </c>
      <c r="L84" s="2" t="s">
        <v>285</v>
      </c>
    </row>
    <row r="85" customFormat="false" ht="15" hidden="false" customHeight="false" outlineLevel="0" collapsed="false">
      <c r="A85" s="7"/>
      <c r="B85" s="7"/>
      <c r="C85" s="7"/>
      <c r="D85" s="7"/>
      <c r="E85" s="7"/>
      <c r="F85" s="7"/>
      <c r="G85" s="7"/>
      <c r="H85" s="7"/>
      <c r="I85" s="7"/>
      <c r="J85" s="7"/>
      <c r="K85" s="8"/>
      <c r="L85" s="2"/>
    </row>
    <row r="86" customFormat="false" ht="15" hidden="false" customHeight="false" outlineLevel="0" collapsed="false">
      <c r="A86" s="21" t="s">
        <v>327</v>
      </c>
      <c r="B86" s="21" t="s">
        <v>328</v>
      </c>
      <c r="C86" s="21" t="s">
        <v>329</v>
      </c>
      <c r="D86" s="21" t="s">
        <v>329</v>
      </c>
      <c r="E86" s="21" t="n">
        <v>18684</v>
      </c>
      <c r="F86" s="21" t="s">
        <v>330</v>
      </c>
      <c r="G86" s="22"/>
      <c r="H86" s="21" t="s">
        <v>331</v>
      </c>
      <c r="I86" s="22"/>
      <c r="J86" s="21" t="s">
        <v>332</v>
      </c>
      <c r="K86" s="23" t="n">
        <f aca="false">E86</f>
        <v>18684</v>
      </c>
      <c r="L86" s="2"/>
      <c r="M86" s="2"/>
      <c r="O86" s="2"/>
    </row>
    <row r="87" customFormat="false" ht="15" hidden="false" customHeight="false" outlineLevel="0" collapsed="false">
      <c r="A87" s="21" t="s">
        <v>333</v>
      </c>
      <c r="B87" s="21" t="s">
        <v>334</v>
      </c>
      <c r="C87" s="21" t="s">
        <v>329</v>
      </c>
      <c r="D87" s="21" t="s">
        <v>329</v>
      </c>
      <c r="E87" s="21" t="n">
        <v>1232.5</v>
      </c>
      <c r="F87" s="21" t="s">
        <v>335</v>
      </c>
      <c r="G87" s="22"/>
      <c r="H87" s="21" t="s">
        <v>336</v>
      </c>
      <c r="I87" s="22"/>
      <c r="J87" s="21" t="s">
        <v>337</v>
      </c>
      <c r="K87" s="23" t="n">
        <f aca="false">E87</f>
        <v>1232.5</v>
      </c>
      <c r="L87" s="2"/>
      <c r="M87" s="2"/>
      <c r="O87" s="2"/>
    </row>
    <row r="88" customFormat="false" ht="15" hidden="false" customHeight="false" outlineLevel="0" collapsed="false">
      <c r="A88" s="21" t="s">
        <v>338</v>
      </c>
      <c r="B88" s="21" t="s">
        <v>339</v>
      </c>
      <c r="C88" s="21" t="s">
        <v>329</v>
      </c>
      <c r="D88" s="21" t="s">
        <v>329</v>
      </c>
      <c r="E88" s="21" t="n">
        <v>3070</v>
      </c>
      <c r="F88" s="21" t="s">
        <v>340</v>
      </c>
      <c r="G88" s="22"/>
      <c r="H88" s="21" t="s">
        <v>341</v>
      </c>
      <c r="I88" s="22"/>
      <c r="J88" s="21" t="s">
        <v>342</v>
      </c>
      <c r="K88" s="23" t="n">
        <f aca="false">E88</f>
        <v>3070</v>
      </c>
      <c r="L88" s="2"/>
      <c r="O88" s="2"/>
    </row>
    <row r="89" customFormat="false" ht="15" hidden="false" customHeight="false" outlineLevel="0" collapsed="false">
      <c r="A89" s="21" t="s">
        <v>343</v>
      </c>
      <c r="B89" s="21" t="s">
        <v>344</v>
      </c>
      <c r="C89" s="21" t="s">
        <v>329</v>
      </c>
      <c r="D89" s="21" t="s">
        <v>329</v>
      </c>
      <c r="E89" s="21" t="n">
        <v>4270</v>
      </c>
      <c r="F89" s="21" t="s">
        <v>345</v>
      </c>
      <c r="G89" s="22"/>
      <c r="H89" s="21" t="s">
        <v>346</v>
      </c>
      <c r="I89" s="22"/>
      <c r="J89" s="21" t="s">
        <v>347</v>
      </c>
      <c r="K89" s="23" t="n">
        <f aca="false">E89</f>
        <v>4270</v>
      </c>
      <c r="L89" s="2"/>
    </row>
    <row r="90" customFormat="false" ht="15" hidden="false" customHeight="false" outlineLevel="0" collapsed="false">
      <c r="A90" s="21" t="s">
        <v>348</v>
      </c>
      <c r="B90" s="21" t="s">
        <v>349</v>
      </c>
      <c r="C90" s="21" t="s">
        <v>329</v>
      </c>
      <c r="D90" s="21" t="s">
        <v>329</v>
      </c>
      <c r="E90" s="21" t="n">
        <v>1982.5</v>
      </c>
      <c r="F90" s="21" t="s">
        <v>350</v>
      </c>
      <c r="G90" s="22"/>
      <c r="H90" s="21" t="s">
        <v>351</v>
      </c>
      <c r="I90" s="22"/>
      <c r="J90" s="21" t="s">
        <v>352</v>
      </c>
      <c r="K90" s="23" t="n">
        <f aca="false">E90</f>
        <v>1982.5</v>
      </c>
      <c r="L90" s="2"/>
    </row>
    <row r="91" customFormat="false" ht="15" hidden="false" customHeight="false" outlineLevel="0" collapsed="false">
      <c r="A91" s="21" t="s">
        <v>353</v>
      </c>
      <c r="B91" s="21" t="s">
        <v>354</v>
      </c>
      <c r="C91" s="21" t="s">
        <v>329</v>
      </c>
      <c r="D91" s="21" t="s">
        <v>329</v>
      </c>
      <c r="E91" s="21" t="n">
        <v>1542.5</v>
      </c>
      <c r="F91" s="21" t="s">
        <v>355</v>
      </c>
      <c r="G91" s="22"/>
      <c r="H91" s="21" t="s">
        <v>356</v>
      </c>
      <c r="I91" s="22"/>
      <c r="J91" s="21" t="s">
        <v>357</v>
      </c>
      <c r="K91" s="23" t="n">
        <f aca="false">E91</f>
        <v>1542.5</v>
      </c>
      <c r="L91" s="2"/>
    </row>
    <row r="92" customFormat="false" ht="15" hidden="false" customHeight="false" outlineLevel="0" collapsed="false">
      <c r="A92" s="21" t="s">
        <v>358</v>
      </c>
      <c r="B92" s="21" t="s">
        <v>359</v>
      </c>
      <c r="C92" s="21" t="s">
        <v>329</v>
      </c>
      <c r="D92" s="21" t="s">
        <v>329</v>
      </c>
      <c r="E92" s="21" t="n">
        <v>1910</v>
      </c>
      <c r="F92" s="21" t="s">
        <v>360</v>
      </c>
      <c r="G92" s="22"/>
      <c r="H92" s="21" t="s">
        <v>361</v>
      </c>
      <c r="I92" s="22"/>
      <c r="J92" s="21" t="s">
        <v>362</v>
      </c>
      <c r="K92" s="23" t="n">
        <f aca="false">E92</f>
        <v>1910</v>
      </c>
      <c r="L92" s="2"/>
      <c r="M92" s="2"/>
      <c r="O92" s="2"/>
    </row>
    <row r="93" customFormat="false" ht="15" hidden="false" customHeight="false" outlineLevel="0" collapsed="false">
      <c r="A93" s="21" t="s">
        <v>363</v>
      </c>
      <c r="B93" s="21" t="s">
        <v>364</v>
      </c>
      <c r="C93" s="21" t="s">
        <v>329</v>
      </c>
      <c r="D93" s="21" t="s">
        <v>329</v>
      </c>
      <c r="E93" s="21" t="n">
        <v>1477.5</v>
      </c>
      <c r="F93" s="21" t="s">
        <v>365</v>
      </c>
      <c r="G93" s="22"/>
      <c r="H93" s="21" t="s">
        <v>366</v>
      </c>
      <c r="I93" s="22"/>
      <c r="J93" s="21" t="s">
        <v>367</v>
      </c>
      <c r="K93" s="23" t="n">
        <f aca="false">E93</f>
        <v>1477.5</v>
      </c>
      <c r="L93" s="2"/>
      <c r="M93" s="2"/>
      <c r="O93" s="2"/>
    </row>
    <row r="94" customFormat="false" ht="15" hidden="false" customHeight="false" outlineLevel="0" collapsed="false">
      <c r="A94" s="21" t="s">
        <v>368</v>
      </c>
      <c r="B94" s="21" t="s">
        <v>369</v>
      </c>
      <c r="C94" s="21" t="s">
        <v>329</v>
      </c>
      <c r="D94" s="21" t="s">
        <v>329</v>
      </c>
      <c r="E94" s="21" t="n">
        <v>675</v>
      </c>
      <c r="F94" s="21" t="s">
        <v>370</v>
      </c>
      <c r="G94" s="22"/>
      <c r="H94" s="21" t="s">
        <v>371</v>
      </c>
      <c r="I94" s="22"/>
      <c r="J94" s="21" t="s">
        <v>372</v>
      </c>
      <c r="K94" s="23" t="n">
        <f aca="false">E94</f>
        <v>675</v>
      </c>
      <c r="L94" s="2"/>
      <c r="M94" s="2"/>
      <c r="O94" s="2"/>
    </row>
    <row r="95" customFormat="false" ht="15" hidden="false" customHeight="false" outlineLevel="0" collapsed="false">
      <c r="A95" s="21" t="s">
        <v>373</v>
      </c>
      <c r="B95" s="21" t="s">
        <v>374</v>
      </c>
      <c r="C95" s="21" t="s">
        <v>329</v>
      </c>
      <c r="D95" s="21" t="s">
        <v>329</v>
      </c>
      <c r="E95" s="21" t="n">
        <v>2940</v>
      </c>
      <c r="F95" s="21" t="s">
        <v>375</v>
      </c>
      <c r="G95" s="22"/>
      <c r="H95" s="21" t="s">
        <v>376</v>
      </c>
      <c r="I95" s="22"/>
      <c r="J95" s="21" t="s">
        <v>377</v>
      </c>
      <c r="K95" s="23" t="n">
        <f aca="false">E95</f>
        <v>2940</v>
      </c>
      <c r="L95" s="2"/>
      <c r="M95" s="2"/>
      <c r="O95" s="2"/>
    </row>
    <row r="96" customFormat="false" ht="15" hidden="false" customHeight="false" outlineLevel="0" collapsed="false">
      <c r="A96" s="21" t="s">
        <v>378</v>
      </c>
      <c r="B96" s="21" t="s">
        <v>379</v>
      </c>
      <c r="C96" s="21" t="s">
        <v>329</v>
      </c>
      <c r="D96" s="21" t="s">
        <v>329</v>
      </c>
      <c r="E96" s="21" t="n">
        <v>4594.302</v>
      </c>
      <c r="F96" s="21" t="s">
        <v>380</v>
      </c>
      <c r="G96" s="22"/>
      <c r="H96" s="21" t="s">
        <v>381</v>
      </c>
      <c r="I96" s="22"/>
      <c r="J96" s="21" t="s">
        <v>382</v>
      </c>
      <c r="K96" s="23" t="n">
        <f aca="false">E96</f>
        <v>4594.302</v>
      </c>
      <c r="L96" s="2"/>
      <c r="M96" s="2"/>
      <c r="O96" s="2"/>
    </row>
    <row r="97" customFormat="false" ht="15" hidden="false" customHeight="false" outlineLevel="0" collapsed="false">
      <c r="A97" s="21" t="s">
        <v>383</v>
      </c>
      <c r="B97" s="21" t="s">
        <v>384</v>
      </c>
      <c r="C97" s="21" t="s">
        <v>329</v>
      </c>
      <c r="D97" s="21" t="s">
        <v>329</v>
      </c>
      <c r="E97" s="21" t="n">
        <v>23400</v>
      </c>
      <c r="F97" s="21" t="s">
        <v>385</v>
      </c>
      <c r="G97" s="22"/>
      <c r="H97" s="21" t="s">
        <v>386</v>
      </c>
      <c r="I97" s="22"/>
      <c r="J97" s="21" t="s">
        <v>387</v>
      </c>
      <c r="K97" s="23" t="n">
        <f aca="false">E97</f>
        <v>23400</v>
      </c>
      <c r="L97" s="2"/>
      <c r="M97" s="2"/>
      <c r="O97" s="2"/>
    </row>
    <row r="98" customFormat="false" ht="15" hidden="false" customHeight="false" outlineLevel="0" collapsed="false">
      <c r="A98" s="21" t="s">
        <v>388</v>
      </c>
      <c r="B98" s="21" t="s">
        <v>389</v>
      </c>
      <c r="C98" s="21" t="s">
        <v>329</v>
      </c>
      <c r="D98" s="21" t="s">
        <v>329</v>
      </c>
      <c r="E98" s="21" t="n">
        <v>1546.434</v>
      </c>
      <c r="F98" s="21" t="s">
        <v>390</v>
      </c>
      <c r="G98" s="22"/>
      <c r="H98" s="21" t="s">
        <v>391</v>
      </c>
      <c r="I98" s="22"/>
      <c r="J98" s="21" t="s">
        <v>392</v>
      </c>
      <c r="K98" s="23" t="n">
        <f aca="false">E98</f>
        <v>1546.434</v>
      </c>
      <c r="L98" s="2"/>
      <c r="M98" s="2"/>
      <c r="Q98" s="2"/>
    </row>
    <row r="99" customFormat="false" ht="15" hidden="false" customHeight="false" outlineLevel="0" collapsed="false">
      <c r="A99" s="21" t="s">
        <v>393</v>
      </c>
      <c r="B99" s="21" t="s">
        <v>394</v>
      </c>
      <c r="C99" s="21" t="s">
        <v>329</v>
      </c>
      <c r="D99" s="21" t="s">
        <v>329</v>
      </c>
      <c r="E99" s="21" t="n">
        <v>4983.198</v>
      </c>
      <c r="F99" s="21" t="s">
        <v>395</v>
      </c>
      <c r="G99" s="22"/>
      <c r="H99" s="21" t="s">
        <v>396</v>
      </c>
      <c r="I99" s="22"/>
      <c r="J99" s="21" t="s">
        <v>397</v>
      </c>
      <c r="K99" s="23" t="n">
        <f aca="false">E99</f>
        <v>4983.198</v>
      </c>
      <c r="L99" s="2"/>
    </row>
    <row r="100" customFormat="false" ht="15" hidden="false" customHeight="false" outlineLevel="0" collapsed="false">
      <c r="A100" s="21" t="s">
        <v>398</v>
      </c>
      <c r="B100" s="21" t="s">
        <v>399</v>
      </c>
      <c r="C100" s="21" t="s">
        <v>329</v>
      </c>
      <c r="D100" s="21" t="s">
        <v>329</v>
      </c>
      <c r="E100" s="21" t="n">
        <v>1676.066</v>
      </c>
      <c r="F100" s="21" t="s">
        <v>400</v>
      </c>
      <c r="G100" s="22"/>
      <c r="H100" s="21" t="s">
        <v>401</v>
      </c>
      <c r="I100" s="22"/>
      <c r="J100" s="21" t="s">
        <v>402</v>
      </c>
      <c r="K100" s="23" t="n">
        <f aca="false">E100</f>
        <v>1676.066</v>
      </c>
      <c r="L100" s="2"/>
    </row>
    <row r="101" customFormat="false" ht="15" hidden="false" customHeight="false" outlineLevel="0" collapsed="false">
      <c r="A101" s="21" t="s">
        <v>403</v>
      </c>
      <c r="B101" s="21" t="s">
        <v>404</v>
      </c>
      <c r="C101" s="21" t="s">
        <v>329</v>
      </c>
      <c r="D101" s="21" t="s">
        <v>329</v>
      </c>
      <c r="E101" s="21" t="n">
        <v>5460</v>
      </c>
      <c r="F101" s="21" t="s">
        <v>405</v>
      </c>
      <c r="G101" s="22"/>
      <c r="H101" s="21" t="s">
        <v>406</v>
      </c>
      <c r="I101" s="22"/>
      <c r="J101" s="21" t="s">
        <v>407</v>
      </c>
      <c r="K101" s="23" t="n">
        <f aca="false">E101</f>
        <v>5460</v>
      </c>
      <c r="L101" s="2"/>
    </row>
    <row r="102" customFormat="false" ht="15" hidden="false" customHeight="false" outlineLevel="0" collapsed="false">
      <c r="A102" s="21" t="s">
        <v>408</v>
      </c>
      <c r="B102" s="21" t="s">
        <v>409</v>
      </c>
      <c r="C102" s="21" t="s">
        <v>329</v>
      </c>
      <c r="D102" s="21" t="s">
        <v>329</v>
      </c>
      <c r="E102" s="21" t="n">
        <v>1835</v>
      </c>
      <c r="F102" s="21" t="s">
        <v>410</v>
      </c>
      <c r="G102" s="22"/>
      <c r="H102" s="21" t="s">
        <v>411</v>
      </c>
      <c r="I102" s="22"/>
      <c r="J102" s="21" t="s">
        <v>412</v>
      </c>
      <c r="K102" s="23" t="n">
        <f aca="false">E102</f>
        <v>1835</v>
      </c>
      <c r="L102" s="2"/>
      <c r="O102" s="2"/>
    </row>
    <row r="103" customFormat="false" ht="15" hidden="false" customHeight="false" outlineLevel="0" collapsed="false">
      <c r="A103" s="21" t="s">
        <v>413</v>
      </c>
      <c r="B103" s="21" t="s">
        <v>414</v>
      </c>
      <c r="C103" s="21" t="s">
        <v>329</v>
      </c>
      <c r="D103" s="21" t="s">
        <v>329</v>
      </c>
      <c r="E103" s="21" t="n">
        <v>1830</v>
      </c>
      <c r="F103" s="21" t="s">
        <v>415</v>
      </c>
      <c r="G103" s="22"/>
      <c r="H103" s="21" t="s">
        <v>416</v>
      </c>
      <c r="I103" s="22"/>
      <c r="J103" s="21" t="s">
        <v>417</v>
      </c>
      <c r="K103" s="23" t="n">
        <f aca="false">E103</f>
        <v>1830</v>
      </c>
      <c r="L103" s="2"/>
    </row>
    <row r="104" customFormat="false" ht="15" hidden="false" customHeight="false" outlineLevel="0" collapsed="false">
      <c r="A104" s="21" t="s">
        <v>418</v>
      </c>
      <c r="B104" s="21" t="s">
        <v>419</v>
      </c>
      <c r="C104" s="21" t="s">
        <v>329</v>
      </c>
      <c r="D104" s="21" t="s">
        <v>329</v>
      </c>
      <c r="E104" s="21" t="n">
        <v>4365</v>
      </c>
      <c r="F104" s="21" t="s">
        <v>420</v>
      </c>
      <c r="G104" s="22"/>
      <c r="H104" s="21" t="s">
        <v>421</v>
      </c>
      <c r="I104" s="22"/>
      <c r="J104" s="21" t="s">
        <v>422</v>
      </c>
      <c r="K104" s="23" t="n">
        <f aca="false">E104</f>
        <v>4365</v>
      </c>
      <c r="L104" s="2"/>
      <c r="M104" s="2"/>
      <c r="Q104" s="2"/>
    </row>
    <row r="105" customFormat="false" ht="15" hidden="false" customHeight="false" outlineLevel="0" collapsed="false">
      <c r="A105" s="21" t="s">
        <v>423</v>
      </c>
      <c r="B105" s="21" t="s">
        <v>424</v>
      </c>
      <c r="C105" s="21" t="s">
        <v>329</v>
      </c>
      <c r="D105" s="21" t="s">
        <v>329</v>
      </c>
      <c r="E105" s="21" t="n">
        <v>1470</v>
      </c>
      <c r="F105" s="21" t="s">
        <v>375</v>
      </c>
      <c r="G105" s="22"/>
      <c r="H105" s="21" t="s">
        <v>425</v>
      </c>
      <c r="I105" s="22"/>
      <c r="J105" s="21" t="s">
        <v>377</v>
      </c>
      <c r="K105" s="23" t="n">
        <f aca="false">E105</f>
        <v>1470</v>
      </c>
      <c r="L105" s="2"/>
      <c r="M105" s="2"/>
      <c r="O105" s="2"/>
      <c r="P105" s="2"/>
      <c r="Q105" s="2"/>
    </row>
    <row r="106" customFormat="false" ht="15" hidden="false" customHeight="false" outlineLevel="0" collapsed="false">
      <c r="A106" s="21" t="s">
        <v>426</v>
      </c>
      <c r="B106" s="21" t="s">
        <v>427</v>
      </c>
      <c r="C106" s="21" t="s">
        <v>329</v>
      </c>
      <c r="D106" s="21" t="s">
        <v>329</v>
      </c>
      <c r="E106" s="21" t="n">
        <v>1322.5</v>
      </c>
      <c r="F106" s="21" t="s">
        <v>428</v>
      </c>
      <c r="G106" s="22"/>
      <c r="H106" s="21" t="s">
        <v>429</v>
      </c>
      <c r="I106" s="22"/>
      <c r="J106" s="21" t="s">
        <v>430</v>
      </c>
      <c r="K106" s="23" t="n">
        <f aca="false">E106</f>
        <v>1322.5</v>
      </c>
      <c r="L106" s="2"/>
      <c r="M106" s="2"/>
      <c r="O106" s="2"/>
      <c r="P106" s="2"/>
      <c r="Q106" s="2"/>
    </row>
    <row r="107" customFormat="false" ht="15" hidden="false" customHeight="false" outlineLevel="0" collapsed="false">
      <c r="A107" s="21" t="s">
        <v>431</v>
      </c>
      <c r="B107" s="21" t="s">
        <v>432</v>
      </c>
      <c r="C107" s="21" t="s">
        <v>329</v>
      </c>
      <c r="D107" s="21" t="s">
        <v>329</v>
      </c>
      <c r="E107" s="21" t="n">
        <v>1307.5</v>
      </c>
      <c r="F107" s="21" t="s">
        <v>433</v>
      </c>
      <c r="G107" s="22"/>
      <c r="H107" s="21" t="s">
        <v>434</v>
      </c>
      <c r="I107" s="22"/>
      <c r="J107" s="21" t="s">
        <v>435</v>
      </c>
      <c r="K107" s="23" t="n">
        <f aca="false">E107</f>
        <v>1307.5</v>
      </c>
      <c r="L107" s="2"/>
    </row>
    <row r="108" customFormat="false" ht="15" hidden="false" customHeight="false" outlineLevel="0" collapsed="false">
      <c r="A108" s="21" t="s">
        <v>436</v>
      </c>
      <c r="B108" s="21" t="s">
        <v>437</v>
      </c>
      <c r="C108" s="21" t="s">
        <v>329</v>
      </c>
      <c r="D108" s="21" t="s">
        <v>329</v>
      </c>
      <c r="E108" s="21" t="n">
        <v>742.5</v>
      </c>
      <c r="F108" s="21" t="s">
        <v>438</v>
      </c>
      <c r="G108" s="22"/>
      <c r="H108" s="21" t="s">
        <v>439</v>
      </c>
      <c r="I108" s="22"/>
      <c r="J108" s="21" t="s">
        <v>440</v>
      </c>
      <c r="K108" s="23" t="n">
        <f aca="false">E108</f>
        <v>742.5</v>
      </c>
      <c r="L108" s="2"/>
      <c r="O108" s="2"/>
    </row>
    <row r="109" customFormat="false" ht="15" hidden="false" customHeight="false" outlineLevel="0" collapsed="false">
      <c r="A109" s="21" t="s">
        <v>441</v>
      </c>
      <c r="B109" s="21" t="s">
        <v>442</v>
      </c>
      <c r="C109" s="21" t="s">
        <v>329</v>
      </c>
      <c r="D109" s="21" t="s">
        <v>329</v>
      </c>
      <c r="E109" s="21" t="n">
        <v>1550</v>
      </c>
      <c r="F109" s="21" t="s">
        <v>443</v>
      </c>
      <c r="G109" s="22"/>
      <c r="H109" s="21" t="s">
        <v>444</v>
      </c>
      <c r="I109" s="22"/>
      <c r="J109" s="21" t="s">
        <v>445</v>
      </c>
      <c r="K109" s="23" t="n">
        <f aca="false">E109</f>
        <v>1550</v>
      </c>
      <c r="L109" s="2"/>
    </row>
    <row r="110" customFormat="false" ht="15" hidden="false" customHeight="false" outlineLevel="0" collapsed="false">
      <c r="A110" s="21" t="s">
        <v>446</v>
      </c>
      <c r="B110" s="21" t="s">
        <v>447</v>
      </c>
      <c r="C110" s="21" t="s">
        <v>329</v>
      </c>
      <c r="D110" s="21" t="s">
        <v>329</v>
      </c>
      <c r="E110" s="21" t="n">
        <v>9390</v>
      </c>
      <c r="F110" s="21" t="s">
        <v>448</v>
      </c>
      <c r="G110" s="22"/>
      <c r="H110" s="21" t="s">
        <v>449</v>
      </c>
      <c r="I110" s="22"/>
      <c r="J110" s="21" t="s">
        <v>450</v>
      </c>
      <c r="K110" s="23" t="n">
        <f aca="false">E110</f>
        <v>9390</v>
      </c>
      <c r="L110" s="2"/>
      <c r="M110" s="2"/>
      <c r="O110" s="2"/>
    </row>
    <row r="111" customFormat="false" ht="15" hidden="false" customHeight="false" outlineLevel="0" collapsed="false">
      <c r="A111" s="21" t="s">
        <v>451</v>
      </c>
      <c r="B111" s="21" t="s">
        <v>452</v>
      </c>
      <c r="C111" s="21" t="s">
        <v>329</v>
      </c>
      <c r="D111" s="21" t="s">
        <v>329</v>
      </c>
      <c r="E111" s="21" t="n">
        <v>617.5</v>
      </c>
      <c r="F111" s="21" t="s">
        <v>453</v>
      </c>
      <c r="G111" s="22"/>
      <c r="H111" s="21" t="s">
        <v>454</v>
      </c>
      <c r="I111" s="22"/>
      <c r="J111" s="21" t="s">
        <v>455</v>
      </c>
      <c r="K111" s="23" t="n">
        <f aca="false">E111</f>
        <v>617.5</v>
      </c>
      <c r="L111" s="2"/>
      <c r="M111" s="2"/>
      <c r="Q111" s="2"/>
    </row>
    <row r="112" customFormat="false" ht="15" hidden="false" customHeight="false" outlineLevel="0" collapsed="false">
      <c r="A112" s="21" t="s">
        <v>456</v>
      </c>
      <c r="B112" s="21" t="s">
        <v>457</v>
      </c>
      <c r="C112" s="21" t="s">
        <v>329</v>
      </c>
      <c r="D112" s="21" t="s">
        <v>329</v>
      </c>
      <c r="E112" s="21" t="n">
        <v>1012.5</v>
      </c>
      <c r="F112" s="21" t="s">
        <v>458</v>
      </c>
      <c r="G112" s="22"/>
      <c r="H112" s="21" t="s">
        <v>459</v>
      </c>
      <c r="I112" s="22"/>
      <c r="J112" s="21" t="s">
        <v>460</v>
      </c>
      <c r="K112" s="23" t="n">
        <f aca="false">E112</f>
        <v>1012.5</v>
      </c>
      <c r="L112" s="2"/>
    </row>
    <row r="113" customFormat="false" ht="15" hidden="false" customHeight="false" outlineLevel="0" collapsed="false">
      <c r="A113" s="21" t="s">
        <v>461</v>
      </c>
      <c r="B113" s="21" t="s">
        <v>462</v>
      </c>
      <c r="C113" s="21" t="s">
        <v>329</v>
      </c>
      <c r="D113" s="21" t="s">
        <v>329</v>
      </c>
      <c r="E113" s="21" t="n">
        <v>1315</v>
      </c>
      <c r="F113" s="21" t="s">
        <v>463</v>
      </c>
      <c r="G113" s="22"/>
      <c r="H113" s="21" t="s">
        <v>464</v>
      </c>
      <c r="I113" s="22"/>
      <c r="J113" s="21" t="s">
        <v>465</v>
      </c>
      <c r="K113" s="23" t="n">
        <f aca="false">E113</f>
        <v>1315</v>
      </c>
      <c r="L113" s="2"/>
      <c r="M113" s="2"/>
      <c r="O113" s="2"/>
    </row>
    <row r="114" customFormat="false" ht="15" hidden="false" customHeight="false" outlineLevel="0" collapsed="false">
      <c r="A114" s="21" t="s">
        <v>466</v>
      </c>
      <c r="B114" s="21" t="s">
        <v>467</v>
      </c>
      <c r="C114" s="21" t="s">
        <v>329</v>
      </c>
      <c r="D114" s="21" t="s">
        <v>329</v>
      </c>
      <c r="E114" s="21" t="n">
        <v>1232.5</v>
      </c>
      <c r="F114" s="21" t="s">
        <v>335</v>
      </c>
      <c r="G114" s="22"/>
      <c r="H114" s="21" t="s">
        <v>468</v>
      </c>
      <c r="I114" s="22"/>
      <c r="J114" s="21" t="s">
        <v>337</v>
      </c>
      <c r="K114" s="23" t="n">
        <f aca="false">E114</f>
        <v>1232.5</v>
      </c>
      <c r="L114" s="2"/>
    </row>
    <row r="115" customFormat="false" ht="15" hidden="false" customHeight="false" outlineLevel="0" collapsed="false">
      <c r="A115" s="21" t="s">
        <v>469</v>
      </c>
      <c r="B115" s="21" t="s">
        <v>470</v>
      </c>
      <c r="C115" s="21" t="s">
        <v>329</v>
      </c>
      <c r="D115" s="21" t="s">
        <v>329</v>
      </c>
      <c r="E115" s="21" t="n">
        <v>747.5</v>
      </c>
      <c r="F115" s="21" t="s">
        <v>471</v>
      </c>
      <c r="G115" s="22"/>
      <c r="H115" s="21" t="s">
        <v>439</v>
      </c>
      <c r="I115" s="22"/>
      <c r="J115" s="21" t="s">
        <v>472</v>
      </c>
      <c r="K115" s="23" t="n">
        <f aca="false">E115</f>
        <v>747.5</v>
      </c>
      <c r="L115" s="2"/>
    </row>
    <row r="116" customFormat="false" ht="15" hidden="false" customHeight="false" outlineLevel="0" collapsed="false">
      <c r="A116" s="21" t="s">
        <v>473</v>
      </c>
      <c r="B116" s="21" t="s">
        <v>474</v>
      </c>
      <c r="C116" s="21" t="s">
        <v>329</v>
      </c>
      <c r="D116" s="21" t="s">
        <v>329</v>
      </c>
      <c r="E116" s="21" t="n">
        <v>587.5</v>
      </c>
      <c r="F116" s="21" t="s">
        <v>475</v>
      </c>
      <c r="G116" s="22"/>
      <c r="H116" s="21" t="s">
        <v>476</v>
      </c>
      <c r="I116" s="22"/>
      <c r="J116" s="21" t="s">
        <v>477</v>
      </c>
      <c r="K116" s="23" t="n">
        <f aca="false">E116</f>
        <v>587.5</v>
      </c>
      <c r="L116" s="2"/>
    </row>
    <row r="117" customFormat="false" ht="15" hidden="false" customHeight="false" outlineLevel="0" collapsed="false">
      <c r="A117" s="21" t="s">
        <v>478</v>
      </c>
      <c r="B117" s="21" t="s">
        <v>479</v>
      </c>
      <c r="C117" s="21" t="s">
        <v>329</v>
      </c>
      <c r="D117" s="21" t="s">
        <v>329</v>
      </c>
      <c r="E117" s="21" t="n">
        <v>2600</v>
      </c>
      <c r="F117" s="21" t="s">
        <v>385</v>
      </c>
      <c r="G117" s="22"/>
      <c r="H117" s="21" t="s">
        <v>480</v>
      </c>
      <c r="I117" s="22"/>
      <c r="J117" s="21" t="s">
        <v>387</v>
      </c>
      <c r="K117" s="23" t="n">
        <f aca="false">E117</f>
        <v>2600</v>
      </c>
      <c r="L117" s="2"/>
    </row>
    <row r="118" customFormat="false" ht="15" hidden="false" customHeight="false" outlineLevel="0" collapsed="false">
      <c r="A118" s="21" t="s">
        <v>481</v>
      </c>
      <c r="B118" s="21" t="s">
        <v>482</v>
      </c>
      <c r="C118" s="21" t="s">
        <v>329</v>
      </c>
      <c r="D118" s="21" t="s">
        <v>329</v>
      </c>
      <c r="E118" s="21" t="n">
        <v>1470</v>
      </c>
      <c r="F118" s="21" t="s">
        <v>375</v>
      </c>
      <c r="G118" s="22"/>
      <c r="H118" s="21" t="s">
        <v>483</v>
      </c>
      <c r="I118" s="22"/>
      <c r="J118" s="21" t="s">
        <v>377</v>
      </c>
      <c r="K118" s="23" t="n">
        <f aca="false">E118</f>
        <v>1470</v>
      </c>
      <c r="L118" s="2"/>
    </row>
    <row r="119" customFormat="false" ht="15" hidden="false" customHeight="false" outlineLevel="0" collapsed="false">
      <c r="A119" s="21" t="s">
        <v>484</v>
      </c>
      <c r="B119" s="21" t="s">
        <v>485</v>
      </c>
      <c r="C119" s="21" t="s">
        <v>329</v>
      </c>
      <c r="D119" s="21" t="s">
        <v>329</v>
      </c>
      <c r="E119" s="21" t="n">
        <v>1676.066</v>
      </c>
      <c r="F119" s="21" t="s">
        <v>400</v>
      </c>
      <c r="G119" s="22"/>
      <c r="H119" s="21" t="s">
        <v>486</v>
      </c>
      <c r="I119" s="22"/>
      <c r="J119" s="21" t="s">
        <v>402</v>
      </c>
      <c r="K119" s="23" t="n">
        <f aca="false">E119</f>
        <v>1676.066</v>
      </c>
    </row>
    <row r="120" customFormat="false" ht="15" hidden="false" customHeight="false" outlineLevel="0" collapsed="false">
      <c r="A120" s="21" t="s">
        <v>487</v>
      </c>
      <c r="B120" s="21" t="s">
        <v>488</v>
      </c>
      <c r="C120" s="21" t="s">
        <v>329</v>
      </c>
      <c r="D120" s="21" t="s">
        <v>329</v>
      </c>
      <c r="E120" s="21" t="n">
        <v>1546.434</v>
      </c>
      <c r="F120" s="21" t="s">
        <v>390</v>
      </c>
      <c r="G120" s="22"/>
      <c r="H120" s="21" t="s">
        <v>489</v>
      </c>
      <c r="I120" s="22"/>
      <c r="J120" s="21" t="s">
        <v>392</v>
      </c>
      <c r="K120" s="23" t="n">
        <f aca="false">E120</f>
        <v>1546.434</v>
      </c>
    </row>
    <row r="121" customFormat="false" ht="15" hidden="false" customHeight="false" outlineLevel="0" collapsed="false">
      <c r="A121" s="21" t="s">
        <v>490</v>
      </c>
      <c r="B121" s="21" t="s">
        <v>491</v>
      </c>
      <c r="C121" s="21" t="s">
        <v>329</v>
      </c>
      <c r="D121" s="21" t="s">
        <v>329</v>
      </c>
      <c r="E121" s="21" t="n">
        <v>500</v>
      </c>
      <c r="F121" s="21" t="s">
        <v>492</v>
      </c>
      <c r="G121" s="22"/>
      <c r="H121" s="21" t="s">
        <v>493</v>
      </c>
      <c r="I121" s="22"/>
      <c r="J121" s="21" t="s">
        <v>494</v>
      </c>
      <c r="K121" s="23" t="n">
        <f aca="false">E121</f>
        <v>500</v>
      </c>
    </row>
    <row r="122" customFormat="false" ht="15" hidden="false" customHeight="false" outlineLevel="0" collapsed="false">
      <c r="A122" s="21" t="s">
        <v>495</v>
      </c>
      <c r="B122" s="21" t="s">
        <v>496</v>
      </c>
      <c r="C122" s="21" t="s">
        <v>329</v>
      </c>
      <c r="D122" s="21" t="s">
        <v>329</v>
      </c>
      <c r="E122" s="21" t="n">
        <v>675</v>
      </c>
      <c r="F122" s="21" t="s">
        <v>370</v>
      </c>
      <c r="G122" s="22"/>
      <c r="H122" s="21" t="s">
        <v>497</v>
      </c>
      <c r="I122" s="22"/>
      <c r="J122" s="21" t="s">
        <v>372</v>
      </c>
      <c r="K122" s="23" t="n">
        <f aca="false">E122</f>
        <v>675</v>
      </c>
    </row>
    <row r="123" customFormat="false" ht="15" hidden="false" customHeight="false" outlineLevel="0" collapsed="false">
      <c r="A123" s="21" t="s">
        <v>498</v>
      </c>
      <c r="B123" s="21" t="s">
        <v>499</v>
      </c>
      <c r="C123" s="21" t="s">
        <v>329</v>
      </c>
      <c r="D123" s="21" t="s">
        <v>329</v>
      </c>
      <c r="E123" s="21" t="n">
        <v>1315</v>
      </c>
      <c r="F123" s="21" t="s">
        <v>463</v>
      </c>
      <c r="G123" s="22"/>
      <c r="H123" s="21" t="s">
        <v>500</v>
      </c>
      <c r="I123" s="22"/>
      <c r="J123" s="21" t="s">
        <v>465</v>
      </c>
      <c r="K123" s="23" t="n">
        <f aca="false">E123</f>
        <v>1315</v>
      </c>
    </row>
    <row r="124" customFormat="false" ht="15" hidden="false" customHeight="false" outlineLevel="0" collapsed="false">
      <c r="A124" s="22"/>
      <c r="B124" s="22"/>
      <c r="C124" s="22"/>
      <c r="D124" s="22"/>
      <c r="E124" s="22"/>
      <c r="F124" s="22"/>
      <c r="G124" s="22"/>
      <c r="H124" s="22"/>
      <c r="I124" s="22"/>
      <c r="J124" s="24" t="s">
        <v>82</v>
      </c>
      <c r="K124" s="24" t="n">
        <f aca="false">SUM(K86:K123)</f>
        <v>118551.5</v>
      </c>
      <c r="L124" s="0" t="s">
        <v>285</v>
      </c>
    </row>
    <row r="128" customFormat="false" ht="15" hidden="false" customHeight="false" outlineLevel="0" collapsed="false">
      <c r="A128" s="2"/>
      <c r="B128" s="2"/>
      <c r="C128" s="2"/>
      <c r="E128" s="2"/>
      <c r="F128" s="2"/>
      <c r="H128" s="2"/>
      <c r="J128" s="2"/>
    </row>
    <row r="129" customFormat="false" ht="15" hidden="false" customHeight="false" outlineLevel="0" collapsed="false">
      <c r="A129" s="2"/>
      <c r="B129" s="2"/>
      <c r="C129" s="2"/>
      <c r="E129" s="2"/>
      <c r="H129" s="2"/>
    </row>
    <row r="130" customFormat="false" ht="15" hidden="false" customHeight="false" outlineLevel="0" collapsed="false">
      <c r="A130" s="2"/>
      <c r="B130" s="2"/>
      <c r="C130" s="2"/>
      <c r="D130" s="2"/>
      <c r="E130" s="2"/>
      <c r="F130" s="2"/>
      <c r="G130" s="2"/>
      <c r="H130" s="2"/>
      <c r="J130" s="2"/>
    </row>
    <row r="131" customFormat="false" ht="15" hidden="false" customHeight="false" outlineLevel="0" collapsed="false">
      <c r="A131" s="2"/>
      <c r="B131" s="2"/>
      <c r="C131" s="2"/>
      <c r="D131" s="2"/>
      <c r="E131" s="2"/>
      <c r="F131" s="2"/>
      <c r="G131" s="2"/>
      <c r="H131" s="2"/>
      <c r="J131" s="2"/>
    </row>
    <row r="133" customFormat="false" ht="15" hidden="false" customHeight="false" outlineLevel="0" collapsed="false">
      <c r="A133" s="2"/>
      <c r="B133" s="2"/>
      <c r="E133" s="2"/>
      <c r="F133" s="2"/>
      <c r="H133" s="2"/>
      <c r="I133" s="2"/>
      <c r="J133" s="2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lt-LT</dc:language>
  <cp:lastModifiedBy/>
  <dcterms:modified xsi:type="dcterms:W3CDTF">2026-02-09T13:46:56Z</dcterms:modified>
  <cp:revision>2</cp:revision>
  <dc:subject/>
  <dc:title/>
</cp:coreProperties>
</file>